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https://d.docs.live.net/dd93a2134f8d46ab/KUTSEEKSAM/Kutse andmine 2022-2027/Juuksur^J tase 4 hindamine/UUED JA ÕIGED LEHED/ANU/"/>
    </mc:Choice>
  </mc:AlternateContent>
  <xr:revisionPtr revIDLastSave="502" documentId="8_{0D19722A-9F07-4888-B30F-44EE049BEC3B}" xr6:coauthVersionLast="47" xr6:coauthVersionMax="47" xr10:uidLastSave="{F8C4C010-779E-4D5E-9B40-2D2880BFC501}"/>
  <bookViews>
    <workbookView xWindow="-108" yWindow="-108" windowWidth="23256" windowHeight="12456" tabRatio="701" activeTab="5" xr2:uid="{00000000-000D-0000-FFFF-FFFF00000000}"/>
  </bookViews>
  <sheets>
    <sheet name="Hindamiskriteeriumid" sheetId="1" r:id="rId1"/>
    <sheet name="Punktitabel (põhi)" sheetId="3" state="hidden" r:id="rId2"/>
    <sheet name="Skaalad" sheetId="4" state="hidden" r:id="rId3"/>
    <sheet name="Hindaja 1" sheetId="5" r:id="rId4"/>
    <sheet name="Hindaja 2" sheetId="10" r:id="rId5"/>
    <sheet name="Hindaja 3" sheetId="11" r:id="rId6"/>
    <sheet name="Punktid koond" sheetId="8" r:id="rId7"/>
    <sheet name="Tulemus"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9" l="1"/>
  <c r="O4" i="9"/>
  <c r="P4" i="9"/>
  <c r="Q4" i="9"/>
  <c r="Q11" i="9" s="1"/>
  <c r="R4" i="9"/>
  <c r="S4" i="9"/>
  <c r="S11" i="9" s="1"/>
  <c r="T4" i="9"/>
  <c r="U4" i="9"/>
  <c r="V4" i="9"/>
  <c r="W4" i="9"/>
  <c r="X4" i="9"/>
  <c r="Y4" i="9"/>
  <c r="Y11" i="9" s="1"/>
  <c r="N11" i="9"/>
  <c r="O11" i="9"/>
  <c r="P11" i="9"/>
  <c r="R11" i="9"/>
  <c r="T11" i="9"/>
  <c r="U11" i="9"/>
  <c r="V11" i="9"/>
  <c r="W11" i="9"/>
  <c r="X11" i="9"/>
  <c r="N5" i="9"/>
  <c r="O5" i="9"/>
  <c r="P5" i="9"/>
  <c r="Q5" i="9"/>
  <c r="R5" i="9"/>
  <c r="S5" i="9"/>
  <c r="T5" i="9"/>
  <c r="U5" i="9"/>
  <c r="V5" i="9"/>
  <c r="W5" i="9"/>
  <c r="X5" i="9"/>
  <c r="Y5" i="9"/>
  <c r="N6" i="9"/>
  <c r="O6" i="9"/>
  <c r="P6" i="9"/>
  <c r="Q6" i="9"/>
  <c r="R6" i="9"/>
  <c r="S6" i="9"/>
  <c r="T6" i="9"/>
  <c r="U6" i="9"/>
  <c r="V6" i="9"/>
  <c r="W6" i="9"/>
  <c r="X6" i="9"/>
  <c r="Y6" i="9"/>
  <c r="Q7" i="9"/>
  <c r="Y7" i="9"/>
  <c r="N8" i="9"/>
  <c r="N7" i="9" s="1"/>
  <c r="O8" i="9"/>
  <c r="O7" i="9" s="1"/>
  <c r="P8" i="9"/>
  <c r="P7" i="9" s="1"/>
  <c r="Q8" i="9"/>
  <c r="R8" i="9"/>
  <c r="R7" i="9" s="1"/>
  <c r="S8" i="9"/>
  <c r="S7" i="9" s="1"/>
  <c r="T8" i="9"/>
  <c r="T7" i="9" s="1"/>
  <c r="U8" i="9"/>
  <c r="U7" i="9" s="1"/>
  <c r="V8" i="9"/>
  <c r="V7" i="9" s="1"/>
  <c r="W8" i="9"/>
  <c r="W7" i="9" s="1"/>
  <c r="X8" i="9"/>
  <c r="X7" i="9" s="1"/>
  <c r="Y8" i="9"/>
  <c r="N9" i="9"/>
  <c r="O9" i="9"/>
  <c r="P9" i="9"/>
  <c r="Q9" i="9"/>
  <c r="R9" i="9"/>
  <c r="S9" i="9"/>
  <c r="T9" i="9"/>
  <c r="U9" i="9"/>
  <c r="V9" i="9"/>
  <c r="W9" i="9"/>
  <c r="X9" i="9"/>
  <c r="Y9" i="9"/>
  <c r="N10" i="9"/>
  <c r="O10" i="9"/>
  <c r="P10" i="9"/>
  <c r="Q10" i="9"/>
  <c r="R10" i="9"/>
  <c r="S10" i="9"/>
  <c r="T10" i="9"/>
  <c r="U10" i="9"/>
  <c r="V10" i="9"/>
  <c r="W10" i="9"/>
  <c r="X10" i="9"/>
  <c r="Y10" i="9"/>
  <c r="K11" i="8"/>
  <c r="L11" i="8"/>
  <c r="M11" i="8"/>
  <c r="N11" i="8"/>
  <c r="N2" i="8" s="1"/>
  <c r="O11" i="8"/>
  <c r="O2" i="8" s="1"/>
  <c r="P11" i="8"/>
  <c r="P2" i="8" s="1"/>
  <c r="Q11" i="8"/>
  <c r="R11" i="8"/>
  <c r="S11" i="8"/>
  <c r="T11" i="8"/>
  <c r="U11" i="8"/>
  <c r="V11" i="8"/>
  <c r="I11" i="9"/>
  <c r="K40" i="8"/>
  <c r="K19" i="8" s="1"/>
  <c r="L40" i="8"/>
  <c r="M40" i="8"/>
  <c r="N40" i="8"/>
  <c r="O40" i="8"/>
  <c r="P40" i="8"/>
  <c r="Q40" i="8"/>
  <c r="Q19" i="8" s="1"/>
  <c r="R40" i="8"/>
  <c r="S40" i="8"/>
  <c r="T40" i="8"/>
  <c r="U40" i="8"/>
  <c r="V40" i="8"/>
  <c r="K29" i="8"/>
  <c r="L29" i="8"/>
  <c r="M29" i="8"/>
  <c r="N29" i="8"/>
  <c r="O29" i="8"/>
  <c r="P29" i="8"/>
  <c r="Q29" i="8"/>
  <c r="R29" i="8"/>
  <c r="S29" i="8"/>
  <c r="T29" i="8"/>
  <c r="U29" i="8"/>
  <c r="V29" i="8"/>
  <c r="K20" i="8"/>
  <c r="L20" i="8"/>
  <c r="M20" i="8"/>
  <c r="M19" i="8" s="1"/>
  <c r="N20" i="8"/>
  <c r="O20" i="8"/>
  <c r="P20" i="8"/>
  <c r="Q20" i="8"/>
  <c r="R20" i="8"/>
  <c r="R19" i="8" s="1"/>
  <c r="S20" i="8"/>
  <c r="T20" i="8"/>
  <c r="U20" i="8"/>
  <c r="U19" i="8" s="1"/>
  <c r="V20" i="8"/>
  <c r="L19" i="8"/>
  <c r="O19" i="8"/>
  <c r="S19" i="8"/>
  <c r="T19" i="8"/>
  <c r="K2" i="8"/>
  <c r="L2" i="8"/>
  <c r="M2" i="8"/>
  <c r="Q2" i="8"/>
  <c r="R2" i="8"/>
  <c r="S2" i="8"/>
  <c r="T2" i="8"/>
  <c r="U2" i="8"/>
  <c r="V2" i="8"/>
  <c r="V45" i="8"/>
  <c r="U45" i="8"/>
  <c r="T45" i="8"/>
  <c r="S45" i="8"/>
  <c r="R45" i="8"/>
  <c r="Q45" i="8"/>
  <c r="P45" i="8"/>
  <c r="O45" i="8"/>
  <c r="N45" i="8"/>
  <c r="M45" i="8"/>
  <c r="L45" i="8"/>
  <c r="K45" i="8"/>
  <c r="J45" i="8"/>
  <c r="I45" i="8"/>
  <c r="H45" i="8"/>
  <c r="V44" i="8"/>
  <c r="U44" i="8"/>
  <c r="T44" i="8"/>
  <c r="S44" i="8"/>
  <c r="R44" i="8"/>
  <c r="Q44" i="8"/>
  <c r="P44" i="8"/>
  <c r="O44" i="8"/>
  <c r="N44" i="8"/>
  <c r="M44" i="8"/>
  <c r="L44" i="8"/>
  <c r="K44" i="8"/>
  <c r="J44" i="8"/>
  <c r="I44" i="8"/>
  <c r="H44" i="8"/>
  <c r="V43" i="8"/>
  <c r="U43" i="8"/>
  <c r="T43" i="8"/>
  <c r="S43" i="8"/>
  <c r="R43" i="8"/>
  <c r="Q43" i="8"/>
  <c r="P43" i="8"/>
  <c r="O43" i="8"/>
  <c r="N43" i="8"/>
  <c r="M43" i="8"/>
  <c r="L43" i="8"/>
  <c r="K43" i="8"/>
  <c r="J43" i="8"/>
  <c r="I43" i="8"/>
  <c r="H43" i="8"/>
  <c r="V42" i="8"/>
  <c r="U42" i="8"/>
  <c r="T42" i="8"/>
  <c r="S42" i="8"/>
  <c r="R42" i="8"/>
  <c r="Q42" i="8"/>
  <c r="P42" i="8"/>
  <c r="O42" i="8"/>
  <c r="N42" i="8"/>
  <c r="M42" i="8"/>
  <c r="L42" i="8"/>
  <c r="K42" i="8"/>
  <c r="J42" i="8"/>
  <c r="I42" i="8"/>
  <c r="H42" i="8"/>
  <c r="V41" i="8"/>
  <c r="U41" i="8"/>
  <c r="T41" i="8"/>
  <c r="S41" i="8"/>
  <c r="R41" i="8"/>
  <c r="Q41" i="8"/>
  <c r="P41" i="8"/>
  <c r="O41" i="8"/>
  <c r="N41" i="8"/>
  <c r="M41" i="8"/>
  <c r="L41" i="8"/>
  <c r="K41" i="8"/>
  <c r="J41" i="8"/>
  <c r="I41" i="8"/>
  <c r="H41" i="8"/>
  <c r="V39" i="8"/>
  <c r="U39" i="8"/>
  <c r="T39" i="8"/>
  <c r="S39" i="8"/>
  <c r="R39" i="8"/>
  <c r="Q39" i="8"/>
  <c r="P39" i="8"/>
  <c r="O39" i="8"/>
  <c r="N39" i="8"/>
  <c r="M39" i="8"/>
  <c r="L39" i="8"/>
  <c r="K39" i="8"/>
  <c r="J39" i="8"/>
  <c r="I39" i="8"/>
  <c r="H39" i="8"/>
  <c r="V38" i="8"/>
  <c r="U38" i="8"/>
  <c r="T38" i="8"/>
  <c r="S38" i="8"/>
  <c r="R38" i="8"/>
  <c r="Q38" i="8"/>
  <c r="P38" i="8"/>
  <c r="O38" i="8"/>
  <c r="N38" i="8"/>
  <c r="M38" i="8"/>
  <c r="L38" i="8"/>
  <c r="K38" i="8"/>
  <c r="J38" i="8"/>
  <c r="I38" i="8"/>
  <c r="H38" i="8"/>
  <c r="V37" i="8"/>
  <c r="U37" i="8"/>
  <c r="T37" i="8"/>
  <c r="S37" i="8"/>
  <c r="R37" i="8"/>
  <c r="Q37" i="8"/>
  <c r="P37" i="8"/>
  <c r="O37" i="8"/>
  <c r="N37" i="8"/>
  <c r="M37" i="8"/>
  <c r="L37" i="8"/>
  <c r="K37" i="8"/>
  <c r="J37" i="8"/>
  <c r="I37" i="8"/>
  <c r="H37" i="8"/>
  <c r="V35" i="8"/>
  <c r="U35" i="8"/>
  <c r="T35" i="8"/>
  <c r="S35" i="8"/>
  <c r="R35" i="8"/>
  <c r="Q35" i="8"/>
  <c r="P35" i="8"/>
  <c r="O35" i="8"/>
  <c r="N35" i="8"/>
  <c r="M35" i="8"/>
  <c r="L35" i="8"/>
  <c r="K35" i="8"/>
  <c r="J35" i="8"/>
  <c r="I35" i="8"/>
  <c r="H35" i="8"/>
  <c r="V33" i="8"/>
  <c r="U33" i="8"/>
  <c r="T33" i="8"/>
  <c r="S33" i="8"/>
  <c r="R33" i="8"/>
  <c r="Q33" i="8"/>
  <c r="P33" i="8"/>
  <c r="O33" i="8"/>
  <c r="N33" i="8"/>
  <c r="M33" i="8"/>
  <c r="L33" i="8"/>
  <c r="K33" i="8"/>
  <c r="J33" i="8"/>
  <c r="I33" i="8"/>
  <c r="H33" i="8"/>
  <c r="V32" i="8"/>
  <c r="U32" i="8"/>
  <c r="T32" i="8"/>
  <c r="S32" i="8"/>
  <c r="R32" i="8"/>
  <c r="Q32" i="8"/>
  <c r="P32" i="8"/>
  <c r="O32" i="8"/>
  <c r="N32" i="8"/>
  <c r="M32" i="8"/>
  <c r="L32" i="8"/>
  <c r="K32" i="8"/>
  <c r="J32" i="8"/>
  <c r="I32" i="8"/>
  <c r="H32" i="8"/>
  <c r="V31" i="8"/>
  <c r="U31" i="8"/>
  <c r="T31" i="8"/>
  <c r="S31" i="8"/>
  <c r="R31" i="8"/>
  <c r="Q31" i="8"/>
  <c r="P31" i="8"/>
  <c r="O31" i="8"/>
  <c r="N31" i="8"/>
  <c r="M31" i="8"/>
  <c r="L31" i="8"/>
  <c r="K31" i="8"/>
  <c r="J31" i="8"/>
  <c r="I31" i="8"/>
  <c r="H31" i="8"/>
  <c r="V30" i="8"/>
  <c r="U30" i="8"/>
  <c r="T30" i="8"/>
  <c r="S30" i="8"/>
  <c r="R30" i="8"/>
  <c r="Q30" i="8"/>
  <c r="P30" i="8"/>
  <c r="O30" i="8"/>
  <c r="N30" i="8"/>
  <c r="M30" i="8"/>
  <c r="L30" i="8"/>
  <c r="K30" i="8"/>
  <c r="J30" i="8"/>
  <c r="I30" i="8"/>
  <c r="H30" i="8"/>
  <c r="V28" i="8"/>
  <c r="U28" i="8"/>
  <c r="T28" i="8"/>
  <c r="S28" i="8"/>
  <c r="R28" i="8"/>
  <c r="Q28" i="8"/>
  <c r="P28" i="8"/>
  <c r="O28" i="8"/>
  <c r="N28" i="8"/>
  <c r="M28" i="8"/>
  <c r="L28" i="8"/>
  <c r="K28" i="8"/>
  <c r="J28" i="8"/>
  <c r="I28" i="8"/>
  <c r="H28" i="8"/>
  <c r="V27" i="8"/>
  <c r="U27" i="8"/>
  <c r="T27" i="8"/>
  <c r="S27" i="8"/>
  <c r="R27" i="8"/>
  <c r="Q27" i="8"/>
  <c r="P27" i="8"/>
  <c r="O27" i="8"/>
  <c r="N27" i="8"/>
  <c r="M27" i="8"/>
  <c r="L27" i="8"/>
  <c r="K27" i="8"/>
  <c r="J27" i="8"/>
  <c r="I27" i="8"/>
  <c r="H27" i="8"/>
  <c r="V26" i="8"/>
  <c r="U26" i="8"/>
  <c r="T26" i="8"/>
  <c r="S26" i="8"/>
  <c r="R26" i="8"/>
  <c r="Q26" i="8"/>
  <c r="P26" i="8"/>
  <c r="O26" i="8"/>
  <c r="N26" i="8"/>
  <c r="M26" i="8"/>
  <c r="L26" i="8"/>
  <c r="K26" i="8"/>
  <c r="J26" i="8"/>
  <c r="I26" i="8"/>
  <c r="H26" i="8"/>
  <c r="V25" i="8"/>
  <c r="U25" i="8"/>
  <c r="T25" i="8"/>
  <c r="S25" i="8"/>
  <c r="R25" i="8"/>
  <c r="Q25" i="8"/>
  <c r="P25" i="8"/>
  <c r="O25" i="8"/>
  <c r="N25" i="8"/>
  <c r="M25" i="8"/>
  <c r="L25" i="8"/>
  <c r="K25" i="8"/>
  <c r="J25" i="8"/>
  <c r="I25" i="8"/>
  <c r="H25" i="8"/>
  <c r="V21" i="8"/>
  <c r="U21" i="8"/>
  <c r="T21" i="8"/>
  <c r="S21" i="8"/>
  <c r="R21" i="8"/>
  <c r="Q21" i="8"/>
  <c r="P21" i="8"/>
  <c r="O21" i="8"/>
  <c r="N21" i="8"/>
  <c r="M21" i="8"/>
  <c r="L21" i="8"/>
  <c r="K21" i="8"/>
  <c r="J21" i="8"/>
  <c r="J20" i="8" s="1"/>
  <c r="I21" i="8"/>
  <c r="H21" i="8"/>
  <c r="V23" i="8"/>
  <c r="U23" i="8"/>
  <c r="T23" i="8"/>
  <c r="S23" i="8"/>
  <c r="R23" i="8"/>
  <c r="Q23" i="8"/>
  <c r="P23" i="8"/>
  <c r="O23" i="8"/>
  <c r="N23" i="8"/>
  <c r="M23" i="8"/>
  <c r="L23" i="8"/>
  <c r="K23" i="8"/>
  <c r="J23" i="8"/>
  <c r="I23" i="8"/>
  <c r="H23" i="8"/>
  <c r="V22" i="8"/>
  <c r="U22" i="8"/>
  <c r="T22" i="8"/>
  <c r="S22" i="8"/>
  <c r="R22" i="8"/>
  <c r="Q22" i="8"/>
  <c r="P22" i="8"/>
  <c r="O22" i="8"/>
  <c r="N22" i="8"/>
  <c r="M22" i="8"/>
  <c r="L22" i="8"/>
  <c r="K22" i="8"/>
  <c r="J22" i="8"/>
  <c r="I22" i="8"/>
  <c r="H22" i="8"/>
  <c r="V15" i="8"/>
  <c r="U15" i="8"/>
  <c r="T15" i="8"/>
  <c r="S15" i="8"/>
  <c r="R15" i="8"/>
  <c r="Q15" i="8"/>
  <c r="P15" i="8"/>
  <c r="O15" i="8"/>
  <c r="N15" i="8"/>
  <c r="M15" i="8"/>
  <c r="L15" i="8"/>
  <c r="K15" i="8"/>
  <c r="J15" i="8"/>
  <c r="I15" i="8"/>
  <c r="H15" i="8"/>
  <c r="V14" i="8"/>
  <c r="U14" i="8"/>
  <c r="T14" i="8"/>
  <c r="S14" i="8"/>
  <c r="R14" i="8"/>
  <c r="Q14" i="8"/>
  <c r="P14" i="8"/>
  <c r="O14" i="8"/>
  <c r="N14" i="8"/>
  <c r="M14" i="8"/>
  <c r="L14" i="8"/>
  <c r="K14" i="8"/>
  <c r="J14" i="8"/>
  <c r="I14" i="8"/>
  <c r="H14" i="8"/>
  <c r="V13" i="8"/>
  <c r="U13" i="8"/>
  <c r="T13" i="8"/>
  <c r="S13" i="8"/>
  <c r="R13" i="8"/>
  <c r="Q13" i="8"/>
  <c r="P13" i="8"/>
  <c r="O13" i="8"/>
  <c r="N13" i="8"/>
  <c r="M13" i="8"/>
  <c r="L13" i="8"/>
  <c r="K13" i="8"/>
  <c r="J13" i="8"/>
  <c r="I13" i="8"/>
  <c r="H13" i="8"/>
  <c r="V12" i="8"/>
  <c r="U12" i="8"/>
  <c r="T12" i="8"/>
  <c r="S12" i="8"/>
  <c r="R12" i="8"/>
  <c r="Q12" i="8"/>
  <c r="P12" i="8"/>
  <c r="O12" i="8"/>
  <c r="N12" i="8"/>
  <c r="M12" i="8"/>
  <c r="L12" i="8"/>
  <c r="K12" i="8"/>
  <c r="J12" i="8"/>
  <c r="I12" i="8"/>
  <c r="H12" i="8"/>
  <c r="V10" i="8"/>
  <c r="U10" i="8"/>
  <c r="T10" i="8"/>
  <c r="S10" i="8"/>
  <c r="R10" i="8"/>
  <c r="Q10" i="8"/>
  <c r="P10" i="8"/>
  <c r="O10" i="8"/>
  <c r="N10" i="8"/>
  <c r="M10" i="8"/>
  <c r="L10" i="8"/>
  <c r="K10" i="8"/>
  <c r="J10" i="8"/>
  <c r="I10" i="8"/>
  <c r="H10" i="8"/>
  <c r="V9" i="8"/>
  <c r="U9" i="8"/>
  <c r="T9" i="8"/>
  <c r="S9" i="8"/>
  <c r="R9" i="8"/>
  <c r="Q9" i="8"/>
  <c r="P9" i="8"/>
  <c r="O9" i="8"/>
  <c r="N9" i="8"/>
  <c r="M9" i="8"/>
  <c r="L9" i="8"/>
  <c r="K9" i="8"/>
  <c r="J9" i="8"/>
  <c r="I9" i="8"/>
  <c r="H9" i="8"/>
  <c r="V8" i="8"/>
  <c r="U8" i="8"/>
  <c r="T8" i="8"/>
  <c r="S8" i="8"/>
  <c r="R8" i="8"/>
  <c r="Q8" i="8"/>
  <c r="P8" i="8"/>
  <c r="O8" i="8"/>
  <c r="N8" i="8"/>
  <c r="M8" i="8"/>
  <c r="L8" i="8"/>
  <c r="K8" i="8"/>
  <c r="J8" i="8"/>
  <c r="I8" i="8"/>
  <c r="H8" i="8"/>
  <c r="V7" i="8"/>
  <c r="U7" i="8"/>
  <c r="T7" i="8"/>
  <c r="S7" i="8"/>
  <c r="R7" i="8"/>
  <c r="Q7" i="8"/>
  <c r="P7" i="8"/>
  <c r="O7" i="8"/>
  <c r="N7" i="8"/>
  <c r="M7" i="8"/>
  <c r="L7" i="8"/>
  <c r="K7" i="8"/>
  <c r="J7" i="8"/>
  <c r="I7" i="8"/>
  <c r="H7" i="8"/>
  <c r="V6" i="8"/>
  <c r="U6" i="8"/>
  <c r="T6" i="8"/>
  <c r="S6" i="8"/>
  <c r="R6" i="8"/>
  <c r="Q6" i="8"/>
  <c r="P6" i="8"/>
  <c r="O6" i="8"/>
  <c r="N6" i="8"/>
  <c r="M6" i="8"/>
  <c r="L6" i="8"/>
  <c r="K6" i="8"/>
  <c r="J6" i="8"/>
  <c r="I6" i="8"/>
  <c r="H6" i="8"/>
  <c r="I5" i="8"/>
  <c r="J5" i="8"/>
  <c r="K5" i="8"/>
  <c r="L5" i="8"/>
  <c r="M5" i="8"/>
  <c r="N5" i="8"/>
  <c r="O5" i="8"/>
  <c r="P5" i="8"/>
  <c r="Q5" i="8"/>
  <c r="R5" i="8"/>
  <c r="S5" i="8"/>
  <c r="T5" i="8"/>
  <c r="U5" i="8"/>
  <c r="V5" i="8"/>
  <c r="H5" i="8"/>
  <c r="V48" i="8"/>
  <c r="U48" i="8"/>
  <c r="T48" i="8"/>
  <c r="S48" i="8"/>
  <c r="R48" i="8"/>
  <c r="Q48" i="8"/>
  <c r="P48" i="8"/>
  <c r="O48" i="8"/>
  <c r="N48" i="8"/>
  <c r="M48" i="8"/>
  <c r="L48" i="8"/>
  <c r="K48" i="8"/>
  <c r="J48" i="8"/>
  <c r="I48" i="8"/>
  <c r="H48" i="8"/>
  <c r="V47" i="8"/>
  <c r="U47" i="8"/>
  <c r="T47" i="8"/>
  <c r="S47" i="8"/>
  <c r="R47" i="8"/>
  <c r="Q47" i="8"/>
  <c r="P47" i="8"/>
  <c r="O47" i="8"/>
  <c r="N47" i="8"/>
  <c r="M47" i="8"/>
  <c r="L47" i="8"/>
  <c r="K47" i="8"/>
  <c r="J47" i="8"/>
  <c r="I47" i="8"/>
  <c r="H47" i="8"/>
  <c r="V46" i="8"/>
  <c r="U46" i="8"/>
  <c r="T46" i="8"/>
  <c r="S46" i="8"/>
  <c r="R46" i="8"/>
  <c r="Q46" i="8"/>
  <c r="P46" i="8"/>
  <c r="O46" i="8"/>
  <c r="N46" i="8"/>
  <c r="M46" i="8"/>
  <c r="L46" i="8"/>
  <c r="K46" i="8"/>
  <c r="J46" i="8"/>
  <c r="J40" i="8" s="1"/>
  <c r="M10" i="9" s="1"/>
  <c r="I46" i="8"/>
  <c r="H46" i="8"/>
  <c r="V36" i="8"/>
  <c r="U36" i="8"/>
  <c r="T36" i="8"/>
  <c r="S36" i="8"/>
  <c r="R36" i="8"/>
  <c r="Q36" i="8"/>
  <c r="P36" i="8"/>
  <c r="O36" i="8"/>
  <c r="N36" i="8"/>
  <c r="M36" i="8"/>
  <c r="L36" i="8"/>
  <c r="K36" i="8"/>
  <c r="J36" i="8"/>
  <c r="I36" i="8"/>
  <c r="H36" i="8"/>
  <c r="V34" i="8"/>
  <c r="U34" i="8"/>
  <c r="T34" i="8"/>
  <c r="S34" i="8"/>
  <c r="R34" i="8"/>
  <c r="Q34" i="8"/>
  <c r="P34" i="8"/>
  <c r="O34" i="8"/>
  <c r="N34" i="8"/>
  <c r="M34" i="8"/>
  <c r="L34" i="8"/>
  <c r="K34" i="8"/>
  <c r="J34" i="8"/>
  <c r="I34" i="8"/>
  <c r="H34" i="8"/>
  <c r="V24" i="8"/>
  <c r="U24" i="8"/>
  <c r="T24" i="8"/>
  <c r="S24" i="8"/>
  <c r="R24" i="8"/>
  <c r="Q24" i="8"/>
  <c r="P24" i="8"/>
  <c r="O24" i="8"/>
  <c r="N24" i="8"/>
  <c r="M24" i="8"/>
  <c r="L24" i="8"/>
  <c r="K24" i="8"/>
  <c r="J24" i="8"/>
  <c r="I24" i="8"/>
  <c r="H24" i="8"/>
  <c r="V18" i="8"/>
  <c r="U18" i="8"/>
  <c r="T18" i="8"/>
  <c r="S18" i="8"/>
  <c r="R18" i="8"/>
  <c r="Q18" i="8"/>
  <c r="P18" i="8"/>
  <c r="O18" i="8"/>
  <c r="N18" i="8"/>
  <c r="M18" i="8"/>
  <c r="L18" i="8"/>
  <c r="K18" i="8"/>
  <c r="J18" i="8"/>
  <c r="I18" i="8"/>
  <c r="H18" i="8"/>
  <c r="V17" i="8"/>
  <c r="U17" i="8"/>
  <c r="T17" i="8"/>
  <c r="S17" i="8"/>
  <c r="R17" i="8"/>
  <c r="Q17" i="8"/>
  <c r="P17" i="8"/>
  <c r="O17" i="8"/>
  <c r="N17" i="8"/>
  <c r="M17" i="8"/>
  <c r="L17" i="8"/>
  <c r="K17" i="8"/>
  <c r="J17" i="8"/>
  <c r="I17" i="8"/>
  <c r="H17" i="8"/>
  <c r="V16" i="8"/>
  <c r="U16" i="8"/>
  <c r="T16" i="8"/>
  <c r="S16" i="8"/>
  <c r="R16" i="8"/>
  <c r="Q16" i="8"/>
  <c r="P16" i="8"/>
  <c r="O16" i="8"/>
  <c r="N16" i="8"/>
  <c r="M16" i="8"/>
  <c r="L16" i="8"/>
  <c r="K16" i="8"/>
  <c r="J16" i="8"/>
  <c r="I16" i="8"/>
  <c r="H16" i="8"/>
  <c r="I4" i="8"/>
  <c r="J4" i="8"/>
  <c r="K4" i="8"/>
  <c r="L4" i="8"/>
  <c r="M4" i="8"/>
  <c r="N4" i="8"/>
  <c r="O4" i="8"/>
  <c r="P4" i="8"/>
  <c r="Q4" i="8"/>
  <c r="R4" i="8"/>
  <c r="S4" i="8"/>
  <c r="T4" i="8"/>
  <c r="U4" i="8"/>
  <c r="V4" i="8"/>
  <c r="H4" i="8"/>
  <c r="H3" i="8" s="1"/>
  <c r="F49" i="8"/>
  <c r="F19" i="8"/>
  <c r="F40" i="8"/>
  <c r="F29" i="8"/>
  <c r="F40" i="11"/>
  <c r="F49" i="11" s="1"/>
  <c r="F29" i="11"/>
  <c r="F20" i="11"/>
  <c r="F19" i="11" s="1"/>
  <c r="F11" i="11"/>
  <c r="F3" i="11"/>
  <c r="F2" i="11"/>
  <c r="F40" i="10"/>
  <c r="F49" i="10" s="1"/>
  <c r="F29" i="10"/>
  <c r="F20" i="10"/>
  <c r="F19" i="10" s="1"/>
  <c r="F11" i="10"/>
  <c r="F3" i="10"/>
  <c r="F2" i="10"/>
  <c r="F49" i="5"/>
  <c r="F19" i="5"/>
  <c r="F2" i="5"/>
  <c r="F40" i="5"/>
  <c r="F29" i="5"/>
  <c r="G49" i="1"/>
  <c r="G38" i="1"/>
  <c r="G29" i="1"/>
  <c r="G7" i="1"/>
  <c r="J29" i="8" l="1"/>
  <c r="M9" i="9" s="1"/>
  <c r="J11" i="8"/>
  <c r="M6" i="9" s="1"/>
  <c r="J19" i="8"/>
  <c r="M8" i="9"/>
  <c r="M7" i="9" s="1"/>
  <c r="I20" i="8"/>
  <c r="L8" i="9" s="1"/>
  <c r="H20" i="8"/>
  <c r="K8" i="9" s="1"/>
  <c r="I40" i="8"/>
  <c r="L10" i="9" s="1"/>
  <c r="I29" i="8"/>
  <c r="L9" i="9" s="1"/>
  <c r="I11" i="8"/>
  <c r="L6" i="9" s="1"/>
  <c r="H40" i="8"/>
  <c r="K10" i="9" s="1"/>
  <c r="H29" i="8"/>
  <c r="K9" i="9" s="1"/>
  <c r="H11" i="8"/>
  <c r="P19" i="8"/>
  <c r="V19" i="8"/>
  <c r="N19" i="8"/>
  <c r="H2" i="8" l="1"/>
  <c r="L7" i="9"/>
  <c r="I19" i="8"/>
  <c r="K7" i="9"/>
  <c r="H19" i="8"/>
  <c r="F20" i="5" l="1"/>
  <c r="G21" i="1"/>
  <c r="G13" i="1"/>
  <c r="G58" i="1" s="1"/>
  <c r="G4" i="1"/>
  <c r="F11" i="8" l="1"/>
  <c r="F3" i="8"/>
  <c r="F2" i="8" s="1"/>
  <c r="F20" i="8"/>
  <c r="F11" i="5"/>
  <c r="F3" i="5"/>
  <c r="F58" i="3"/>
  <c r="F51" i="3"/>
  <c r="F37" i="3"/>
  <c r="F29" i="3"/>
  <c r="F17" i="3"/>
  <c r="F3" i="3"/>
  <c r="G11" i="1"/>
  <c r="T3" i="8" l="1"/>
  <c r="Q3" i="8"/>
  <c r="I3" i="8"/>
  <c r="O3" i="8"/>
  <c r="U3" i="8"/>
  <c r="J3" i="8"/>
  <c r="P3" i="8"/>
  <c r="M3" i="8"/>
  <c r="L3" i="8"/>
  <c r="R3" i="8"/>
  <c r="N3" i="8"/>
  <c r="K3" i="8"/>
  <c r="S3" i="8"/>
  <c r="V3" i="8"/>
  <c r="K6" i="9"/>
  <c r="K5" i="9"/>
  <c r="K4" i="9" s="1"/>
  <c r="F36" i="3"/>
  <c r="F2" i="3"/>
  <c r="F64" i="3"/>
  <c r="M5" i="9" l="1"/>
  <c r="M4" i="9" s="1"/>
  <c r="M11" i="9" s="1"/>
  <c r="J2" i="8"/>
  <c r="I2" i="8"/>
  <c r="L5" i="9"/>
  <c r="K11" i="9"/>
  <c r="L4" i="9" l="1"/>
  <c r="L11" i="9" s="1"/>
</calcChain>
</file>

<file path=xl/sharedStrings.xml><?xml version="1.0" encoding="utf-8"?>
<sst xmlns="http://schemas.openxmlformats.org/spreadsheetml/2006/main" count="1060" uniqueCount="161">
  <si>
    <t>Maksimum punktid</t>
  </si>
  <si>
    <t>S=0-3</t>
  </si>
  <si>
    <t>JAH/EI</t>
  </si>
  <si>
    <t>Naistöö</t>
  </si>
  <si>
    <t>Meestöö</t>
  </si>
  <si>
    <t>Juuste lõikus</t>
  </si>
  <si>
    <t>Klienditeenindus</t>
  </si>
  <si>
    <t>Lõikuse  vastavus  lõikeskeemile</t>
  </si>
  <si>
    <t>Kas skeem ja juukselõikus kattuvad?</t>
  </si>
  <si>
    <t>Lõikusskeemi kavandi esitlus</t>
  </si>
  <si>
    <t>Kliendi  soovi  arvestamine, sobivus kliendile</t>
  </si>
  <si>
    <t>Juukselõikuse vormi  ja kuju proportsionaalsus</t>
  </si>
  <si>
    <t>S</t>
  </si>
  <si>
    <t>Föönisoengu  vastavus  lõikusele</t>
  </si>
  <si>
    <t>Viimistlusvahendite  kasutamine</t>
  </si>
  <si>
    <t>Juuste lõikamine (naistöö)</t>
  </si>
  <si>
    <t>Juuste lõikamine (meestöö)</t>
  </si>
  <si>
    <t xml:space="preserve">Värviskeemi  esitlus, analüüs       </t>
  </si>
  <si>
    <t>Värvilahenduse keerukus</t>
  </si>
  <si>
    <t>Soovitud  tulemuse  vastavus  värviskeemile</t>
  </si>
  <si>
    <t>Kas värvitöö on vastavuses värviskeemi esitluses planeerituga?</t>
  </si>
  <si>
    <t>Vastamine teooriatesti ülesandele</t>
  </si>
  <si>
    <t>Kas arutelu on korrektne? Kas vajalikele lisaküsimustele on korrektsed vastused, mis viitavad oskusele olukorda analüüsida</t>
  </si>
  <si>
    <t>Kas plaanitav värvitöö on arusaadav?   Kas oskab, vajadusel suunavatele küsimustele tuginedes, oma tegevust muuta ja ümber planeerida?</t>
  </si>
  <si>
    <t>Millised värvid ja aktivaatorid valib ja miks. Kas toob välja, mitu astet helestatakse või tumedamaks värvitakse?</t>
  </si>
  <si>
    <t>Kirjeldab, mida on juustega eelnevalt tehtud, kuidas see on juukseid mõjutanud ning  mida sellega seoses arvestab teostatavat värvitööd planeerides.</t>
  </si>
  <si>
    <t>Kas rõhutab, seoses heledamaks või tumedamaks värvimisega, millised kaaspigmendid planeeritavat mõjutavad ning milliseid vastandvärve saab kasutada nende neutraliseerimiseks.</t>
  </si>
  <si>
    <t xml:space="preserve">Kas on leitud optimaalne lahendus seoses eksamitöö aja ning värvitehnikate kasutamisega. </t>
  </si>
  <si>
    <t xml:space="preserve">Värvitehnikate kasutamine </t>
  </si>
  <si>
    <t>Vastandvärvid ja neutraliseerimine</t>
  </si>
  <si>
    <t>Värvitooni ja aktivaatori valik</t>
  </si>
  <si>
    <t>Juukseajaloo seotus planeeritava värvitööga</t>
  </si>
  <si>
    <t>Kliendi vastuvõtt</t>
  </si>
  <si>
    <t>Teenuse  lõpetamine</t>
  </si>
  <si>
    <t>Töölehe täitmine</t>
  </si>
  <si>
    <t xml:space="preserve">Kas juuksekasvuala ulatuses on kasutatud erinevaid värviskeeme? </t>
  </si>
  <si>
    <t>Uurib, kas klient on lõppetulemusega rahul, tänab teda ja juhatab eksamiruumist välja</t>
  </si>
  <si>
    <t xml:space="preserve">Kas kasutab kaasaegset terminoloogiat ja mõistab termini tähendust - oskab terminit lahti seletada. </t>
  </si>
  <si>
    <t xml:space="preserve">Eksami sooritaja täidab ära töölehe (kliendikaardid + peakontuuridega töölehed), kuhu märgib kõik tegevused, mida ta hakkab sooritama. Tegevusi on lubatud töö käigus muuta, kuid eksami sooritaja peab oskama neid muutusi komisjonile põhjendada. Tööleht on täielikult täidetud, kui sellel on, lisaks eelnevale, ka kutse taotleja nimi ja praktilise eksami tegemise kuupäev
</t>
  </si>
  <si>
    <t>Tervitab klienti, tutvustab ennast ja juhatab kliendi juuksuritooli</t>
  </si>
  <si>
    <t>Kas toimus kliendiarutelu: järgiti kliendi poolseid soove; pakuti välja oma nägemus vastavalt kliendi soovile või kinnitati üle kliendi poolne soov. Kas kliendilt küsitakse infot, mida on vaja järgneva töö planeerimiseks.</t>
  </si>
  <si>
    <t>Kas on olemas kindel nägemus, joonise näol, millist juukselõikust hakatakse teostama ning miks just sellist. Kas see ühtib kliendisooviga või konsultatsiooni ajal sõlmitud kokkuleppega</t>
  </si>
  <si>
    <t>Juukselõikusel on konkreetne kuju ja see vastab põhivormile(massiivne, ühtlane järgulisus, kasvav järgulisus, gradueeritud)</t>
  </si>
  <si>
    <t>Juukselõikuse loomisel ja teostamisel on arvestatud kliendi näo ja pea kuju, juuste pikkust, tekstuuri ja kasvusuunda.</t>
  </si>
  <si>
    <t>Kliendi eripäradega arvestamine</t>
  </si>
  <si>
    <t xml:space="preserve">Kas on antud konkreetne kuju ja vorm lähtudes juukselõikusest? </t>
  </si>
  <si>
    <t>Föönisoengu  tehniline teostus</t>
  </si>
  <si>
    <t>Juukselõikus on teostatud korrektselt</t>
  </si>
  <si>
    <t xml:space="preserve">Kas fööni ning harjadega kuivatades on töödeldud kogu juuksepikkust? </t>
  </si>
  <si>
    <t>O</t>
  </si>
  <si>
    <t>Juuksur, tase 4 kutseeksam</t>
  </si>
  <si>
    <t>Lõplikult vormistatud lõikusskeemi osad on: • Lõikusjoon • Jaotusjooned • Salgu tõstenurk  (nurgad) • Lõikuse kujundlik joon • Kontrollsalgu liikumise suund</t>
  </si>
  <si>
    <t>Toimunud muutus</t>
  </si>
  <si>
    <t>Kas kliendi välimus on muutunud ettenähtud ulatuses</t>
  </si>
  <si>
    <t>Viimistlusvahendite ja hooldustoodete tundmine</t>
  </si>
  <si>
    <t>Soovituste jagamine</t>
  </si>
  <si>
    <t>Kas toob välja, milliseid tooteid võiks klient koduses hoolduses kasutada?</t>
  </si>
  <si>
    <t xml:space="preserve">Kas on kasutatud viimistlusvahendeid (nii enne soengu tegemist kui pärast? </t>
  </si>
  <si>
    <t>Juuste värvimine</t>
  </si>
  <si>
    <t>0-3</t>
  </si>
  <si>
    <t>Terminoloogia korrektne kasutamine</t>
  </si>
  <si>
    <t>Töökoha ettevalmistus</t>
  </si>
  <si>
    <t xml:space="preserve">Kas töökoht on ette valmistaud järgnevateks tegevusteks sh juuste pesemiseks. </t>
  </si>
  <si>
    <t>Kas järgitakse hügieeninõudeid.</t>
  </si>
  <si>
    <t xml:space="preserve"> Kas tööasend on ergonoomiline ja vastavuses tegevustega sh pea pesemine ja juustehooldus.</t>
  </si>
  <si>
    <t>Ergonoomia</t>
  </si>
  <si>
    <t>Hügieen</t>
  </si>
  <si>
    <t xml:space="preserve">Kas kääride ja kammi kasutamine(koostöö) on professionaalne. </t>
  </si>
  <si>
    <t>Töövahendite kasutamine</t>
  </si>
  <si>
    <t>Värvi   maha pesemine</t>
  </si>
  <si>
    <t>Kas värvi mahapesemine on korrektne ning kasutatakse sobivaid vahendeid ja masseerivaid liigutusi.</t>
  </si>
  <si>
    <t>Korrekselt vormistatud lõikusskeem</t>
  </si>
  <si>
    <t xml:space="preserve">Kas kääride, masina ja kammi kasutamine(koostöö) on professionaalne. </t>
  </si>
  <si>
    <t>Hooldustoodete tundmine</t>
  </si>
  <si>
    <t xml:space="preserve">Kas selgitab viimistlusvahendite valikut? Mida kasutas soengu tegemiseks/viimistlemiseks ja millisel eesmärgil. </t>
  </si>
  <si>
    <t>Kas selgitab hooldustoodete: šampoon, palsam jms valikut ja soovitusi.</t>
  </si>
  <si>
    <t xml:space="preserve">Juuste värvimine </t>
  </si>
  <si>
    <t>Kas tööasend on ergonoomiline ja vastavuses tegevustega sh pea pesemine ja juustehooldus.</t>
  </si>
  <si>
    <t>Kliendi juuste erpäradega arvestamine</t>
  </si>
  <si>
    <t>Juukselõikuse loomisel ja teostamisel on arvestatud kliendi näo ja pea kujuga.</t>
  </si>
  <si>
    <t>Juukselõikuse loomisel ja teostamisel on arvestatud juuste pikkust, tekstuuri ja kasvusuunda.</t>
  </si>
  <si>
    <t>1.1</t>
  </si>
  <si>
    <t>1.2</t>
  </si>
  <si>
    <t>1.3</t>
  </si>
  <si>
    <t>2.1</t>
  </si>
  <si>
    <t>2.2</t>
  </si>
  <si>
    <t>2.3</t>
  </si>
  <si>
    <t>Viimistlusvahendite tundmine</t>
  </si>
  <si>
    <t xml:space="preserve">Värvi  pealekandmise järjekord  </t>
  </si>
  <si>
    <t>Kas värvi pealekandmine omab kindlat struktuuri?</t>
  </si>
  <si>
    <t>Kas värvi  maha pesemine on korrektne,  jättes puhtaks nii kliendi naha kui ka töötasapinnad</t>
  </si>
  <si>
    <t>Värvi  maha pesemine</t>
  </si>
  <si>
    <t>Föönisoeng ja viimistlus</t>
  </si>
  <si>
    <t>Föönioeng ja viimistlus</t>
  </si>
  <si>
    <r>
      <rPr>
        <sz val="9"/>
        <color rgb="FFFFFFFF"/>
        <rFont val="Calibri"/>
        <family val="2"/>
      </rPr>
      <t>Hindamiskriteeriumid</t>
    </r>
  </si>
  <si>
    <r>
      <rPr>
        <sz val="9"/>
        <color rgb="FFFFFFFF"/>
        <rFont val="Calibri"/>
        <family val="2"/>
      </rPr>
      <t>ID</t>
    </r>
  </si>
  <si>
    <r>
      <rPr>
        <sz val="9"/>
        <color rgb="FFFFFFFF"/>
        <rFont val="Calibri"/>
        <family val="2"/>
      </rPr>
      <t>Nimetus</t>
    </r>
  </si>
  <si>
    <r>
      <rPr>
        <sz val="9"/>
        <color rgb="FFFFFFFF"/>
        <rFont val="Calibri"/>
        <family val="2"/>
      </rPr>
      <t>Punktid</t>
    </r>
  </si>
  <si>
    <r>
      <rPr>
        <sz val="9"/>
        <color rgb="FFFFFFFF"/>
        <rFont val="Calibri"/>
        <family val="2"/>
      </rPr>
      <t>Alam- kriteeriumi ID</t>
    </r>
  </si>
  <si>
    <r>
      <rPr>
        <sz val="9"/>
        <color rgb="FFFFFFFF"/>
        <rFont val="Calibri"/>
        <family val="2"/>
      </rPr>
      <t>Aspekti kirjeldus</t>
    </r>
  </si>
  <si>
    <r>
      <t xml:space="preserve">Nõutav tulemus </t>
    </r>
    <r>
      <rPr>
        <sz val="8"/>
        <color rgb="FFFFFFFF"/>
        <rFont val="Calibri"/>
        <family val="2"/>
        <charset val="186"/>
      </rPr>
      <t>(O=JAH/EI või mõõt) (S=0-3)</t>
    </r>
  </si>
  <si>
    <t>Hindamis-aspekti
tüüp
O = objektiivne S = subjektiivne</t>
  </si>
  <si>
    <t>Alamkriteeriumi nimetus</t>
  </si>
  <si>
    <r>
      <rPr>
        <sz val="9"/>
        <color rgb="FFFFFFFF"/>
        <rFont val="Calibri"/>
        <family val="2"/>
      </rPr>
      <t xml:space="preserve">Objektiivse aspekti lisakirjeldus
</t>
    </r>
    <r>
      <rPr>
        <sz val="8"/>
        <color rgb="FFFFFFFF"/>
        <rFont val="Calibri"/>
        <family val="2"/>
        <charset val="186"/>
      </rPr>
      <t>VÕI</t>
    </r>
    <r>
      <rPr>
        <sz val="9"/>
        <color rgb="FFFFFFFF"/>
        <rFont val="Calibri"/>
        <family val="2"/>
      </rPr>
      <t xml:space="preserve">
Subjektiivse skaala lisakirjeldus</t>
    </r>
  </si>
  <si>
    <t>Lõikusjooned on puhtad, jaotused on puhtad, lõikusel on konkreetne kontuur. Lõikusjoon ja jaotused on vastavuses.</t>
  </si>
  <si>
    <r>
      <rPr>
        <sz val="8"/>
        <rFont val="Calibri"/>
        <family val="2"/>
        <charset val="186"/>
        <scheme val="minor"/>
      </rPr>
      <t>JAH/EI</t>
    </r>
  </si>
  <si>
    <t>1</t>
  </si>
  <si>
    <t>2</t>
  </si>
  <si>
    <t>Eksaminand 1</t>
  </si>
  <si>
    <t>Eksaminand 2</t>
  </si>
  <si>
    <t>Eksaminand 3</t>
  </si>
  <si>
    <t>Eksaminand 4</t>
  </si>
  <si>
    <t>Eksaminand 5</t>
  </si>
  <si>
    <t>Eksaminand 6</t>
  </si>
  <si>
    <t>Eksaminand 7</t>
  </si>
  <si>
    <t>Eksaminand 8</t>
  </si>
  <si>
    <t>Eksaminand 9</t>
  </si>
  <si>
    <t>Eksaminand 10</t>
  </si>
  <si>
    <t>Skaala</t>
  </si>
  <si>
    <t>Väärtus</t>
  </si>
  <si>
    <t>JAH/EI // 3p</t>
  </si>
  <si>
    <t>JAH/EI // 2p</t>
  </si>
  <si>
    <t>JAH/EI // 1p</t>
  </si>
  <si>
    <t>Hindamiskriteeriumid</t>
  </si>
  <si>
    <t>NIMI</t>
  </si>
  <si>
    <t>ID</t>
  </si>
  <si>
    <t>Nimetus</t>
  </si>
  <si>
    <t>Punktid</t>
  </si>
  <si>
    <t>NAISTÖÖ</t>
  </si>
  <si>
    <t>MEESTÖÖ</t>
  </si>
  <si>
    <t>Eksaminand 11</t>
  </si>
  <si>
    <t>Eksaminand 12</t>
  </si>
  <si>
    <t>Eksaminand 13</t>
  </si>
  <si>
    <t>Eksaminand 14</t>
  </si>
  <si>
    <t>Eksaminand 15</t>
  </si>
  <si>
    <t>Viimistlus ja klienditeenindus</t>
  </si>
  <si>
    <t>0-2</t>
  </si>
  <si>
    <t>0-5</t>
  </si>
  <si>
    <t>Juukselõikuse loomisel ja teostamisel on arvestatud kliendi näo ja pea kuju, juuste pikkust, tekstuuri ja kasvusuunda. Juukselõikuse loomisel ja teostamisel on arvestatud juuste pikkust, tekstuuri ja kasvusuunda.</t>
  </si>
  <si>
    <t>Kliendi juuste ja anatoomiliste eripäradega arvestamine</t>
  </si>
  <si>
    <t>Korrektselt vormistatud lõikusskeem, mis vastab lõikusele</t>
  </si>
  <si>
    <t>Lõikusskeemi abil on täpselt näha, kuidas lõikus teaostati. Skeemi vormistus on korrektne.</t>
  </si>
  <si>
    <t>Kas värvi maha pesemine on korrektne, jättes puhtaks nii kliendi naha kui ka töötasapinnad, kasutatakse sobivaid vahendeid ja masseerivaid liigutusi jne.</t>
  </si>
  <si>
    <t>Föönisoengu teostus ja vastavus lõikusele</t>
  </si>
  <si>
    <t>Viimistlus- ja hoodlusvahendite kasutamine ja tundmine</t>
  </si>
  <si>
    <t>Kas on kasutatud viimistlusvahendeid (nii enne soengu tegemist kui pärast? Kas saab aru, mida kasutas ja miks ja räägib sellest. Kas oskab selgitada ka šampooni jms valik.</t>
  </si>
  <si>
    <t>Töövahendite kasutamine; Hügieen; Ergonoomia</t>
  </si>
  <si>
    <t>Kas juuksuri välimus on korrektne. Kas kääride ja kammi kasutamine(koostöö) on professionaalne. Kas järgitakse hügieeninõudeid. Kas tööasend on ergonoomiline ja vastavuses tegevustega sh pea pesemine ja juustehooldus.</t>
  </si>
  <si>
    <t>Kas kasutab kaasaegset terminoloogiat ja mõistab termini tähendust - oskab terminit lahti seletada.</t>
  </si>
  <si>
    <t>Kas kliendi välimus on muutunud ettenähtud ulatuses - on näha, et on käinud juuksuri juures.</t>
  </si>
  <si>
    <t>Uurib, kas klient on lõppetulemusega rahul, tänab teda ja juhatab eksamiruumist välja.</t>
  </si>
  <si>
    <t>Kas toimus kliendiarutelu: järgiti kliendi poolseid soove; pakuti välja oma nägemus vastavalt kliendi soovile või kinnitati üle kliendi poolne soov. Kas kliendilt küsitakse infot, mida on vaja järgneva töö planeerimiseks jne.</t>
  </si>
  <si>
    <t>Lõikuse kavandi esitlus</t>
  </si>
  <si>
    <t>Kas on olemas kindel nägemus, joonise näol, millist juukselõikust hakatakse teostama ning miks just sellist. Kas see ühtib kliendisooviga või konsultatsiooni ajal sõlmitud kokkuleppega.</t>
  </si>
  <si>
    <t>Juukselõikusel on konkreetne kuju ja see vastab põhivormile(massiivne, ühtlane järgulisus, kasvav järgulisus, gradueeritud).</t>
  </si>
  <si>
    <t>Kliendi juuste ka anatoomiliste eripäradega arvestamine</t>
  </si>
  <si>
    <t>Korrekselt vormistatud lõikusskeem, mis vastab lõikusele</t>
  </si>
  <si>
    <t>Kas on antud konkreetne kuju ja vorm lähtudes juukselõikusest? Kas on kasutatud fööni ja harja.</t>
  </si>
  <si>
    <t>Viimistlus- ja hooldusvahendite kasutamine ja tundmine</t>
  </si>
  <si>
    <t>Kliendi vastuvõtt ja töökoha ettevalmistus</t>
  </si>
  <si>
    <t>Tervitab klienti, tutvustab ennast ja juhatab kliendi juuksuritooli. Kas töökoht on ette valmistatud järgnevateks tegevusteks, sh juuste pesemiseks.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</si>
</sst>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0"/>
      <color rgb="FF000000"/>
      <name val="Times New Roman"/>
      <charset val="204"/>
    </font>
    <font>
      <sz val="9"/>
      <name val="Calibri"/>
      <family val="2"/>
    </font>
    <font>
      <sz val="8"/>
      <name val="Calibri"/>
      <family val="2"/>
    </font>
    <font>
      <sz val="6"/>
      <name val="Calibri"/>
      <family val="2"/>
    </font>
    <font>
      <sz val="9"/>
      <color rgb="FFFFFFFF"/>
      <name val="Calibri"/>
      <family val="2"/>
    </font>
    <font>
      <sz val="8"/>
      <name val="Times New Roman"/>
      <family val="1"/>
    </font>
    <font>
      <sz val="8"/>
      <color rgb="FF000000"/>
      <name val="Times New Roman"/>
      <family val="1"/>
    </font>
    <font>
      <sz val="10"/>
      <name val="Times New Roman"/>
      <family val="1"/>
    </font>
    <font>
      <sz val="11"/>
      <color rgb="FFFFFFFF"/>
      <name val="Calibri"/>
      <family val="2"/>
    </font>
    <font>
      <sz val="11"/>
      <name val="Calibri"/>
      <family val="2"/>
    </font>
    <font>
      <sz val="9"/>
      <color rgb="FF000000"/>
      <name val="Calibri"/>
      <family val="2"/>
    </font>
    <font>
      <b/>
      <sz val="9"/>
      <name val="Calibri"/>
      <family val="2"/>
    </font>
    <font>
      <sz val="9"/>
      <color rgb="FF000000"/>
      <name val="Calibri"/>
      <family val="2"/>
      <scheme val="minor"/>
    </font>
    <font>
      <b/>
      <sz val="9"/>
      <color rgb="FF000000"/>
      <name val="Calibri"/>
      <family val="2"/>
      <charset val="186"/>
      <scheme val="minor"/>
    </font>
    <font>
      <b/>
      <sz val="9"/>
      <color rgb="FF000000"/>
      <name val="Calibri"/>
      <family val="2"/>
      <charset val="186"/>
    </font>
    <font>
      <sz val="9"/>
      <name val="Calibri"/>
      <family val="2"/>
      <charset val="186"/>
    </font>
    <font>
      <sz val="9"/>
      <color rgb="FFFFFFFF"/>
      <name val="Calibri"/>
      <family val="2"/>
      <charset val="186"/>
    </font>
    <font>
      <sz val="8"/>
      <color rgb="FFFFFFFF"/>
      <name val="Calibri"/>
      <family val="2"/>
      <charset val="186"/>
    </font>
    <font>
      <sz val="8"/>
      <name val="Times New Roman"/>
      <family val="1"/>
      <charset val="186"/>
    </font>
    <font>
      <b/>
      <sz val="8"/>
      <color rgb="FF000000"/>
      <name val="Calibri"/>
      <family val="2"/>
      <charset val="186"/>
      <scheme val="minor"/>
    </font>
    <font>
      <b/>
      <sz val="8"/>
      <name val="Calibri"/>
      <family val="2"/>
      <charset val="186"/>
      <scheme val="minor"/>
    </font>
    <font>
      <sz val="8"/>
      <color rgb="FF000000"/>
      <name val="Calibri"/>
      <family val="2"/>
      <charset val="186"/>
      <scheme val="minor"/>
    </font>
    <font>
      <sz val="8"/>
      <name val="Calibri"/>
      <family val="2"/>
      <charset val="186"/>
      <scheme val="minor"/>
    </font>
    <font>
      <sz val="10"/>
      <color rgb="FF000000"/>
      <name val="Calibri"/>
      <family val="2"/>
      <charset val="186"/>
      <scheme val="minor"/>
    </font>
    <font>
      <sz val="10"/>
      <color theme="1"/>
      <name val="Arial"/>
      <family val="2"/>
    </font>
    <font>
      <sz val="12"/>
      <color indexed="9"/>
      <name val="Calibri"/>
      <family val="2"/>
      <charset val="186"/>
      <scheme val="minor"/>
    </font>
    <font>
      <b/>
      <sz val="12"/>
      <name val="Calibri"/>
      <family val="2"/>
      <charset val="186"/>
      <scheme val="minor"/>
    </font>
    <font>
      <sz val="11"/>
      <color theme="1"/>
      <name val="Calibri"/>
      <family val="2"/>
      <scheme val="minor"/>
    </font>
    <font>
      <b/>
      <sz val="12"/>
      <name val="Calibri"/>
      <family val="2"/>
      <charset val="186"/>
    </font>
    <font>
      <b/>
      <sz val="12"/>
      <color rgb="FF000000"/>
      <name val="Calibri"/>
      <family val="2"/>
      <charset val="186"/>
    </font>
    <font>
      <b/>
      <sz val="12"/>
      <color theme="1"/>
      <name val="Calibri"/>
      <family val="2"/>
      <charset val="186"/>
      <scheme val="minor"/>
    </font>
    <font>
      <i/>
      <sz val="11"/>
      <name val="Calibri"/>
      <family val="2"/>
      <charset val="186"/>
      <scheme val="minor"/>
    </font>
    <font>
      <i/>
      <sz val="11"/>
      <name val="Calibri"/>
      <family val="2"/>
      <charset val="186"/>
    </font>
    <font>
      <i/>
      <sz val="11"/>
      <color theme="1"/>
      <name val="Calibri"/>
      <family val="2"/>
      <charset val="186"/>
      <scheme val="minor"/>
    </font>
    <font>
      <sz val="12"/>
      <color theme="1"/>
      <name val="Calibri"/>
      <family val="2"/>
      <charset val="186"/>
      <scheme val="minor"/>
    </font>
    <font>
      <sz val="12"/>
      <color rgb="FFFFFFFF"/>
      <name val="Calibri"/>
      <family val="2"/>
      <charset val="186"/>
      <scheme val="minor"/>
    </font>
    <font>
      <sz val="18"/>
      <color theme="0"/>
      <name val="Calibri"/>
      <family val="2"/>
      <charset val="186"/>
      <scheme val="minor"/>
    </font>
    <font>
      <sz val="16"/>
      <color theme="0"/>
      <name val="Calibri"/>
      <family val="2"/>
      <charset val="186"/>
      <scheme val="minor"/>
    </font>
    <font>
      <sz val="10"/>
      <color theme="0"/>
      <name val="Calibri"/>
      <family val="2"/>
      <charset val="186"/>
      <scheme val="minor"/>
    </font>
    <font>
      <sz val="9"/>
      <color theme="0"/>
      <name val="Calibri"/>
      <family val="2"/>
      <charset val="186"/>
    </font>
    <font>
      <sz val="8"/>
      <name val="Times New Roman"/>
      <family val="1"/>
      <charset val="186"/>
    </font>
    <font>
      <sz val="8"/>
      <color theme="1"/>
      <name val="Calibri"/>
      <family val="2"/>
      <scheme val="minor"/>
    </font>
    <font>
      <b/>
      <sz val="10"/>
      <color rgb="FF00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medium">
        <color rgb="FF000000"/>
      </top>
      <bottom/>
      <diagonal/>
    </border>
    <border>
      <left/>
      <right/>
      <top style="thick">
        <color auto="1"/>
      </top>
      <bottom/>
      <diagonal/>
    </border>
    <border>
      <left/>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24" fillId="0" borderId="0"/>
    <xf numFmtId="0" fontId="27" fillId="0" borderId="0"/>
  </cellStyleXfs>
  <cellXfs count="190">
    <xf numFmtId="0" fontId="0" fillId="0" borderId="0" xfId="0" applyAlignment="1">
      <alignment horizontal="left" vertical="top"/>
    </xf>
    <xf numFmtId="0" fontId="0" fillId="0" borderId="0" xfId="0" applyAlignment="1">
      <alignment horizontal="left" vertical="center" wrapText="1"/>
    </xf>
    <xf numFmtId="0" fontId="0" fillId="0" borderId="0" xfId="0" applyAlignment="1">
      <alignment horizontal="left" wrapText="1"/>
    </xf>
    <xf numFmtId="0" fontId="2" fillId="0" borderId="8"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vertical="top" wrapText="1"/>
    </xf>
    <xf numFmtId="0" fontId="3" fillId="0" borderId="0" xfId="0" applyFont="1" applyAlignment="1">
      <alignment horizontal="center" vertical="top" wrapText="1"/>
    </xf>
    <xf numFmtId="0" fontId="0" fillId="0" borderId="13" xfId="0" applyBorder="1" applyAlignment="1">
      <alignment horizontal="left" vertical="top"/>
    </xf>
    <xf numFmtId="0" fontId="0" fillId="0" borderId="0" xfId="0" applyAlignment="1">
      <alignment horizontal="center" wrapText="1"/>
    </xf>
    <xf numFmtId="0" fontId="3" fillId="0" borderId="18" xfId="0" applyFont="1" applyBorder="1" applyAlignment="1">
      <alignment horizontal="center" vertical="top" wrapText="1"/>
    </xf>
    <xf numFmtId="0" fontId="6" fillId="0" borderId="0" xfId="0" applyFont="1" applyAlignment="1">
      <alignment horizontal="left" wrapText="1"/>
    </xf>
    <xf numFmtId="0" fontId="7" fillId="0" borderId="0" xfId="0" applyFont="1" applyAlignment="1">
      <alignment horizontal="left" vertical="top"/>
    </xf>
    <xf numFmtId="0" fontId="1" fillId="3" borderId="4" xfId="0" applyFont="1" applyFill="1" applyBorder="1" applyAlignment="1">
      <alignment horizontal="center" vertical="center" wrapText="1"/>
    </xf>
    <xf numFmtId="49" fontId="10" fillId="2" borderId="9" xfId="0" applyNumberFormat="1" applyFont="1" applyFill="1" applyBorder="1" applyAlignment="1">
      <alignment horizontal="center" vertical="center" shrinkToFit="1"/>
    </xf>
    <xf numFmtId="0" fontId="13" fillId="0" borderId="9" xfId="0" applyFont="1" applyBorder="1" applyAlignment="1">
      <alignment horizontal="center" vertical="center"/>
    </xf>
    <xf numFmtId="1" fontId="14" fillId="2" borderId="9" xfId="0" applyNumberFormat="1" applyFont="1" applyFill="1" applyBorder="1" applyAlignment="1">
      <alignment horizontal="center" vertical="center" shrinkToFit="1"/>
    </xf>
    <xf numFmtId="0" fontId="22" fillId="0" borderId="9" xfId="0" applyFont="1" applyBorder="1" applyAlignment="1">
      <alignment horizontal="center" vertical="top" wrapText="1"/>
    </xf>
    <xf numFmtId="0" fontId="21" fillId="0" borderId="9" xfId="0" applyFont="1" applyBorder="1" applyAlignment="1">
      <alignment horizontal="left" vertical="top"/>
    </xf>
    <xf numFmtId="0" fontId="21" fillId="0" borderId="9" xfId="0" applyFont="1" applyBorder="1" applyAlignment="1">
      <alignment horizontal="left" vertical="top" wrapText="1"/>
    </xf>
    <xf numFmtId="0" fontId="21" fillId="0" borderId="9" xfId="0" applyFont="1" applyBorder="1" applyAlignment="1">
      <alignment vertical="top" wrapText="1"/>
    </xf>
    <xf numFmtId="0" fontId="21" fillId="0" borderId="9" xfId="0" applyFont="1" applyBorder="1" applyAlignment="1">
      <alignment vertical="center" wrapText="1"/>
    </xf>
    <xf numFmtId="0" fontId="21" fillId="0" borderId="9" xfId="0" applyFont="1" applyBorder="1" applyAlignment="1">
      <alignment horizontal="center" vertical="top"/>
    </xf>
    <xf numFmtId="0" fontId="23" fillId="0" borderId="14" xfId="0" applyFont="1" applyBorder="1" applyAlignment="1">
      <alignment horizontal="center" vertical="top"/>
    </xf>
    <xf numFmtId="0" fontId="13" fillId="0" borderId="22" xfId="0" applyFont="1" applyBorder="1" applyAlignment="1">
      <alignment horizontal="center" vertical="center"/>
    </xf>
    <xf numFmtId="49" fontId="19" fillId="0" borderId="23" xfId="0" applyNumberFormat="1" applyFont="1" applyBorder="1" applyAlignment="1">
      <alignment horizontal="center" vertical="top" shrinkToFit="1"/>
    </xf>
    <xf numFmtId="0" fontId="20" fillId="0" borderId="23" xfId="0" applyFont="1" applyBorder="1" applyAlignment="1">
      <alignment horizontal="left" vertical="top" wrapText="1"/>
    </xf>
    <xf numFmtId="0" fontId="15" fillId="3" borderId="21" xfId="0" applyFont="1" applyFill="1" applyBorder="1" applyAlignment="1">
      <alignment horizontal="center" vertical="top" wrapText="1"/>
    </xf>
    <xf numFmtId="0" fontId="4" fillId="3" borderId="21" xfId="0" applyFont="1" applyFill="1" applyBorder="1" applyAlignment="1">
      <alignment horizontal="center" vertical="top" wrapText="1"/>
    </xf>
    <xf numFmtId="0" fontId="15" fillId="3" borderId="21" xfId="0" applyFont="1" applyFill="1" applyBorder="1" applyAlignment="1">
      <alignment horizontal="center" vertical="center" wrapText="1"/>
    </xf>
    <xf numFmtId="0" fontId="16" fillId="3" borderId="21" xfId="0" applyFont="1" applyFill="1" applyBorder="1" applyAlignment="1">
      <alignment horizontal="center" vertical="top" wrapText="1"/>
    </xf>
    <xf numFmtId="0" fontId="16" fillId="3" borderId="21" xfId="0" applyFont="1" applyFill="1" applyBorder="1" applyAlignment="1">
      <alignment horizontal="left" vertical="center" wrapText="1"/>
    </xf>
    <xf numFmtId="164" fontId="19" fillId="0" borderId="23" xfId="0" applyNumberFormat="1" applyFont="1" applyBorder="1" applyAlignment="1">
      <alignment horizontal="center" vertical="top" shrinkToFit="1"/>
    </xf>
    <xf numFmtId="0" fontId="22" fillId="0" borderId="23" xfId="0" applyFont="1" applyBorder="1" applyAlignment="1">
      <alignment horizontal="center" vertical="top" wrapText="1"/>
    </xf>
    <xf numFmtId="0" fontId="21" fillId="0" borderId="23" xfId="0" applyFont="1" applyBorder="1" applyAlignment="1">
      <alignment horizontal="left" vertical="top"/>
    </xf>
    <xf numFmtId="0" fontId="21" fillId="0" borderId="23" xfId="0" applyFont="1" applyBorder="1" applyAlignment="1">
      <alignment horizontal="left" vertical="top" wrapText="1"/>
    </xf>
    <xf numFmtId="49" fontId="19" fillId="0" borderId="24" xfId="0" applyNumberFormat="1" applyFont="1" applyBorder="1" applyAlignment="1">
      <alignment horizontal="center" vertical="top" shrinkToFit="1"/>
    </xf>
    <xf numFmtId="0" fontId="20" fillId="0" borderId="24" xfId="0" applyFont="1" applyBorder="1" applyAlignment="1">
      <alignment horizontal="left" vertical="top" wrapText="1"/>
    </xf>
    <xf numFmtId="0" fontId="21" fillId="0" borderId="24" xfId="0" applyFont="1" applyBorder="1" applyAlignment="1">
      <alignment horizontal="left" wrapText="1"/>
    </xf>
    <xf numFmtId="0" fontId="20" fillId="0" borderId="24" xfId="0" applyFont="1" applyBorder="1" applyAlignment="1">
      <alignment horizontal="center" vertical="top" wrapText="1"/>
    </xf>
    <xf numFmtId="0" fontId="21" fillId="0" borderId="22" xfId="0" applyFont="1" applyBorder="1" applyAlignment="1">
      <alignment vertical="top" wrapText="1"/>
    </xf>
    <xf numFmtId="0" fontId="22" fillId="0" borderId="22" xfId="0" applyFont="1" applyBorder="1" applyAlignment="1">
      <alignment horizontal="center" vertical="top" wrapText="1"/>
    </xf>
    <xf numFmtId="0" fontId="21" fillId="0" borderId="22" xfId="0" applyFont="1" applyBorder="1" applyAlignment="1">
      <alignment horizontal="left" vertical="top"/>
    </xf>
    <xf numFmtId="0" fontId="21" fillId="0" borderId="22" xfId="0" applyFont="1" applyBorder="1" applyAlignment="1">
      <alignment horizontal="left" vertical="top" wrapText="1"/>
    </xf>
    <xf numFmtId="0" fontId="21" fillId="0" borderId="23" xfId="0" applyFont="1" applyBorder="1" applyAlignment="1">
      <alignment vertical="top" wrapText="1"/>
    </xf>
    <xf numFmtId="49" fontId="19" fillId="0" borderId="20" xfId="0" applyNumberFormat="1" applyFont="1" applyBorder="1" applyAlignment="1">
      <alignment horizontal="center" vertical="top" shrinkToFit="1"/>
    </xf>
    <xf numFmtId="0" fontId="20" fillId="0" borderId="20" xfId="0" applyFont="1" applyBorder="1" applyAlignment="1">
      <alignment horizontal="left" vertical="top" wrapText="1"/>
    </xf>
    <xf numFmtId="0" fontId="21" fillId="0" borderId="20" xfId="0" applyFont="1" applyBorder="1" applyAlignment="1">
      <alignment horizontal="left" wrapText="1"/>
    </xf>
    <xf numFmtId="0" fontId="21" fillId="0" borderId="20" xfId="0" applyFont="1" applyBorder="1" applyAlignment="1">
      <alignment horizontal="left" vertical="top"/>
    </xf>
    <xf numFmtId="0" fontId="20" fillId="0" borderId="20" xfId="0" applyFont="1" applyBorder="1" applyAlignment="1">
      <alignment horizontal="center" vertical="top" wrapText="1"/>
    </xf>
    <xf numFmtId="0" fontId="21" fillId="0" borderId="22" xfId="0" applyFont="1" applyBorder="1" applyAlignment="1">
      <alignment horizontal="center" wrapText="1"/>
    </xf>
    <xf numFmtId="0" fontId="19" fillId="0" borderId="20" xfId="0" applyFont="1" applyBorder="1" applyAlignment="1">
      <alignment horizontal="center" vertical="center"/>
    </xf>
    <xf numFmtId="0" fontId="19" fillId="0" borderId="20" xfId="0" applyFont="1" applyBorder="1" applyAlignment="1">
      <alignment horizontal="left" vertical="top"/>
    </xf>
    <xf numFmtId="0" fontId="21" fillId="0" borderId="25" xfId="0" applyFont="1" applyBorder="1" applyAlignment="1">
      <alignment horizontal="left" vertical="top"/>
    </xf>
    <xf numFmtId="0" fontId="21" fillId="0" borderId="25" xfId="0" applyFont="1" applyBorder="1" applyAlignment="1">
      <alignment horizontal="left" vertical="top" wrapText="1"/>
    </xf>
    <xf numFmtId="0" fontId="22" fillId="0" borderId="25" xfId="0" applyFont="1" applyBorder="1" applyAlignment="1">
      <alignment horizontal="center" vertical="top" wrapText="1"/>
    </xf>
    <xf numFmtId="0" fontId="15" fillId="3" borderId="26" xfId="0" applyFont="1" applyFill="1" applyBorder="1" applyAlignment="1">
      <alignment horizontal="center" vertical="top" wrapText="1"/>
    </xf>
    <xf numFmtId="0" fontId="4" fillId="3" borderId="26" xfId="0" applyFont="1" applyFill="1" applyBorder="1" applyAlignment="1">
      <alignment horizontal="center" vertical="top" wrapText="1"/>
    </xf>
    <xf numFmtId="0" fontId="15" fillId="3" borderId="26" xfId="0" applyFont="1" applyFill="1" applyBorder="1" applyAlignment="1">
      <alignment horizontal="center" vertical="center" wrapText="1"/>
    </xf>
    <xf numFmtId="0" fontId="16" fillId="3" borderId="26" xfId="0" applyFont="1" applyFill="1" applyBorder="1" applyAlignment="1">
      <alignment horizontal="center" vertical="top" wrapText="1"/>
    </xf>
    <xf numFmtId="0" fontId="16" fillId="3" borderId="26" xfId="0" applyFont="1" applyFill="1" applyBorder="1" applyAlignment="1">
      <alignment horizontal="left" vertical="center" wrapText="1"/>
    </xf>
    <xf numFmtId="49" fontId="19" fillId="4" borderId="20" xfId="0" applyNumberFormat="1" applyFont="1" applyFill="1" applyBorder="1" applyAlignment="1">
      <alignment horizontal="center" vertical="top" shrinkToFit="1"/>
    </xf>
    <xf numFmtId="0" fontId="20" fillId="4" borderId="20" xfId="0" applyFont="1" applyFill="1" applyBorder="1" applyAlignment="1">
      <alignment horizontal="left" vertical="top" wrapText="1"/>
    </xf>
    <xf numFmtId="0" fontId="21" fillId="4" borderId="20" xfId="0" applyFont="1" applyFill="1" applyBorder="1" applyAlignment="1">
      <alignment horizontal="left" wrapText="1"/>
    </xf>
    <xf numFmtId="0" fontId="20" fillId="4" borderId="20" xfId="0" applyFont="1" applyFill="1" applyBorder="1" applyAlignment="1">
      <alignment horizontal="center" vertical="top" wrapText="1"/>
    </xf>
    <xf numFmtId="0" fontId="21" fillId="4" borderId="20" xfId="0" applyFont="1" applyFill="1" applyBorder="1" applyAlignment="1">
      <alignment horizontal="left" vertical="top"/>
    </xf>
    <xf numFmtId="0" fontId="19" fillId="4" borderId="20" xfId="0" applyFont="1" applyFill="1" applyBorder="1" applyAlignment="1">
      <alignment horizontal="center" vertical="top"/>
    </xf>
    <xf numFmtId="0" fontId="19" fillId="4" borderId="20" xfId="0" applyFont="1" applyFill="1" applyBorder="1" applyAlignment="1">
      <alignment horizontal="center" vertical="center"/>
    </xf>
    <xf numFmtId="0" fontId="19" fillId="4" borderId="20" xfId="0" applyFont="1" applyFill="1" applyBorder="1" applyAlignment="1">
      <alignment horizontal="left" vertical="top"/>
    </xf>
    <xf numFmtId="0" fontId="21" fillId="4" borderId="20" xfId="0" applyFont="1" applyFill="1" applyBorder="1" applyAlignment="1">
      <alignment horizontal="left" vertical="top" wrapText="1"/>
    </xf>
    <xf numFmtId="0" fontId="22" fillId="4" borderId="20" xfId="0" applyFont="1" applyFill="1" applyBorder="1" applyAlignment="1">
      <alignment horizontal="center" vertical="top" wrapText="1"/>
    </xf>
    <xf numFmtId="0" fontId="20" fillId="4" borderId="20" xfId="0" applyFont="1" applyFill="1" applyBorder="1" applyAlignment="1">
      <alignment horizontal="center" vertical="center" wrapText="1"/>
    </xf>
    <xf numFmtId="0" fontId="22" fillId="0" borderId="9" xfId="0" applyFont="1" applyBorder="1" applyAlignment="1">
      <alignment horizontal="left" vertical="top" wrapText="1"/>
    </xf>
    <xf numFmtId="0" fontId="2" fillId="5" borderId="8" xfId="0" applyFont="1" applyFill="1" applyBorder="1" applyAlignment="1">
      <alignment horizontal="right" vertical="center" wrapText="1"/>
    </xf>
    <xf numFmtId="0" fontId="0" fillId="5" borderId="0" xfId="0" applyFill="1" applyAlignment="1">
      <alignment horizontal="left" wrapText="1"/>
    </xf>
    <xf numFmtId="0" fontId="6" fillId="5" borderId="0" xfId="0" applyFont="1" applyFill="1" applyAlignment="1">
      <alignment horizontal="left" wrapText="1"/>
    </xf>
    <xf numFmtId="0" fontId="0" fillId="5" borderId="0" xfId="0" applyFill="1" applyAlignment="1">
      <alignment horizontal="center" wrapText="1"/>
    </xf>
    <xf numFmtId="0" fontId="0" fillId="5" borderId="0" xfId="0" applyFill="1" applyAlignment="1">
      <alignment horizontal="left" vertical="top"/>
    </xf>
    <xf numFmtId="0" fontId="7" fillId="5" borderId="0" xfId="0" applyFont="1" applyFill="1" applyAlignment="1">
      <alignment horizontal="left" vertical="top"/>
    </xf>
    <xf numFmtId="0" fontId="16" fillId="3" borderId="26" xfId="0" applyFont="1" applyFill="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top"/>
    </xf>
    <xf numFmtId="0" fontId="23" fillId="0" borderId="0" xfId="0" applyFont="1" applyAlignment="1">
      <alignment horizontal="left" vertical="top"/>
    </xf>
    <xf numFmtId="0" fontId="23" fillId="0" borderId="0" xfId="0" applyFont="1" applyAlignment="1">
      <alignment horizontal="center" vertical="center"/>
    </xf>
    <xf numFmtId="0" fontId="23" fillId="0" borderId="27" xfId="0" applyFont="1" applyBorder="1" applyAlignment="1">
      <alignment horizontal="left" vertical="top"/>
    </xf>
    <xf numFmtId="0" fontId="23" fillId="0" borderId="27" xfId="0" applyFont="1" applyBorder="1" applyAlignment="1">
      <alignment horizontal="center" vertical="center"/>
    </xf>
    <xf numFmtId="0" fontId="23" fillId="0" borderId="28" xfId="0" applyFont="1" applyBorder="1" applyAlignment="1">
      <alignment horizontal="left" vertical="top"/>
    </xf>
    <xf numFmtId="0" fontId="23" fillId="0" borderId="28" xfId="0" applyFont="1" applyBorder="1" applyAlignment="1">
      <alignment horizontal="center" vertical="center"/>
    </xf>
    <xf numFmtId="0" fontId="25" fillId="3" borderId="14" xfId="1" applyFont="1" applyFill="1" applyBorder="1" applyAlignment="1" applyProtection="1">
      <alignment horizontal="center" vertical="center" wrapText="1"/>
      <protection locked="0"/>
    </xf>
    <xf numFmtId="0" fontId="25" fillId="3" borderId="33" xfId="1" applyFont="1" applyFill="1" applyBorder="1" applyAlignment="1" applyProtection="1">
      <alignment horizontal="center" vertical="center" wrapText="1"/>
      <protection locked="0"/>
    </xf>
    <xf numFmtId="2" fontId="20" fillId="4" borderId="20" xfId="0" applyNumberFormat="1" applyFont="1" applyFill="1" applyBorder="1" applyAlignment="1">
      <alignment horizontal="center" vertical="top" wrapText="1"/>
    </xf>
    <xf numFmtId="2" fontId="23" fillId="0" borderId="9" xfId="0" applyNumberFormat="1" applyFont="1" applyBorder="1" applyAlignment="1">
      <alignment horizontal="center" vertical="center" wrapText="1"/>
    </xf>
    <xf numFmtId="2" fontId="19" fillId="4" borderId="20" xfId="0" applyNumberFormat="1" applyFont="1" applyFill="1" applyBorder="1" applyAlignment="1">
      <alignment horizontal="center" vertical="center"/>
    </xf>
    <xf numFmtId="0" fontId="23" fillId="0" borderId="9" xfId="0" applyFont="1" applyBorder="1" applyAlignment="1" applyProtection="1">
      <alignment horizontal="center" vertical="center" wrapText="1"/>
      <protection locked="0"/>
    </xf>
    <xf numFmtId="0" fontId="24" fillId="0" borderId="0" xfId="1"/>
    <xf numFmtId="0" fontId="38" fillId="3" borderId="32" xfId="1" applyFont="1" applyFill="1" applyBorder="1" applyAlignment="1">
      <alignment horizontal="center" vertical="center" wrapText="1"/>
    </xf>
    <xf numFmtId="0" fontId="39" fillId="3" borderId="21" xfId="0" applyFont="1" applyFill="1" applyBorder="1" applyAlignment="1">
      <alignment horizontal="center" vertical="center" wrapText="1"/>
    </xf>
    <xf numFmtId="49" fontId="26" fillId="0" borderId="34" xfId="1" applyNumberFormat="1" applyFont="1" applyBorder="1" applyAlignment="1">
      <alignment horizontal="center" vertical="center"/>
    </xf>
    <xf numFmtId="2" fontId="28" fillId="0" borderId="34" xfId="2" applyNumberFormat="1" applyFont="1" applyBorder="1" applyAlignment="1">
      <alignment horizontal="center" vertical="center"/>
    </xf>
    <xf numFmtId="2" fontId="30" fillId="0" borderId="19" xfId="1" applyNumberFormat="1" applyFont="1" applyBorder="1" applyAlignment="1">
      <alignment horizontal="center" vertical="center"/>
    </xf>
    <xf numFmtId="49" fontId="31" fillId="0" borderId="35" xfId="1" applyNumberFormat="1" applyFont="1" applyBorder="1" applyAlignment="1">
      <alignment horizontal="center" vertical="center"/>
    </xf>
    <xf numFmtId="2" fontId="32" fillId="0" borderId="35" xfId="2" applyNumberFormat="1" applyFont="1" applyBorder="1" applyAlignment="1">
      <alignment horizontal="center" vertical="center"/>
    </xf>
    <xf numFmtId="2" fontId="33" fillId="0" borderId="16" xfId="1" applyNumberFormat="1" applyFont="1" applyBorder="1" applyAlignment="1">
      <alignment horizontal="center" vertical="center"/>
    </xf>
    <xf numFmtId="2" fontId="28" fillId="0" borderId="35" xfId="2" applyNumberFormat="1" applyFont="1" applyBorder="1" applyAlignment="1">
      <alignment horizontal="center" vertical="center"/>
    </xf>
    <xf numFmtId="2" fontId="30" fillId="0" borderId="16" xfId="1" applyNumberFormat="1" applyFont="1" applyBorder="1" applyAlignment="1">
      <alignment horizontal="center" vertical="center"/>
    </xf>
    <xf numFmtId="0" fontId="34" fillId="0" borderId="0" xfId="1" applyFont="1" applyAlignment="1">
      <alignment horizontal="center"/>
    </xf>
    <xf numFmtId="0" fontId="34" fillId="0" borderId="0" xfId="1" applyFont="1"/>
    <xf numFmtId="0" fontId="25" fillId="0" borderId="0" xfId="1" applyFont="1" applyAlignment="1">
      <alignment horizontal="center" vertical="center" wrapText="1"/>
    </xf>
    <xf numFmtId="0" fontId="35" fillId="0" borderId="0" xfId="1" applyFont="1" applyAlignment="1">
      <alignment horizontal="center" vertical="center" wrapText="1"/>
    </xf>
    <xf numFmtId="2" fontId="26" fillId="0" borderId="32" xfId="1" applyNumberFormat="1" applyFont="1" applyBorder="1" applyAlignment="1">
      <alignment horizontal="center" vertical="center"/>
    </xf>
    <xf numFmtId="2" fontId="30" fillId="0" borderId="36" xfId="1" applyNumberFormat="1" applyFont="1" applyBorder="1" applyAlignment="1">
      <alignment horizontal="center" vertical="center" wrapText="1"/>
    </xf>
    <xf numFmtId="2" fontId="30" fillId="0" borderId="0" xfId="1" applyNumberFormat="1" applyFont="1" applyAlignment="1">
      <alignment horizontal="center" vertical="center" wrapText="1"/>
    </xf>
    <xf numFmtId="49" fontId="19" fillId="0" borderId="37" xfId="0" applyNumberFormat="1" applyFont="1" applyBorder="1" applyAlignment="1">
      <alignment horizontal="center" vertical="top" shrinkToFit="1"/>
    </xf>
    <xf numFmtId="0" fontId="20" fillId="0" borderId="37" xfId="0" applyFont="1" applyBorder="1" applyAlignment="1">
      <alignment horizontal="left" vertical="top" wrapText="1"/>
    </xf>
    <xf numFmtId="0" fontId="21" fillId="0" borderId="37" xfId="0" applyFont="1" applyBorder="1" applyAlignment="1">
      <alignment horizontal="left" wrapText="1"/>
    </xf>
    <xf numFmtId="0" fontId="21" fillId="0" borderId="37" xfId="0" applyFont="1" applyBorder="1" applyAlignment="1">
      <alignment horizontal="left" vertical="center" wrapText="1"/>
    </xf>
    <xf numFmtId="0" fontId="21" fillId="0" borderId="37" xfId="0" applyFont="1" applyBorder="1" applyAlignment="1">
      <alignment horizontal="center" vertical="center" wrapText="1"/>
    </xf>
    <xf numFmtId="0" fontId="12" fillId="0" borderId="9" xfId="0" applyFont="1" applyBorder="1" applyAlignment="1">
      <alignment horizontal="center" vertical="center"/>
    </xf>
    <xf numFmtId="0" fontId="21" fillId="0" borderId="9" xfId="0" applyFont="1" applyBorder="1" applyAlignment="1">
      <alignment horizontal="left" vertical="center" wrapText="1"/>
    </xf>
    <xf numFmtId="0" fontId="22" fillId="0" borderId="9" xfId="0" applyFont="1" applyBorder="1" applyAlignment="1">
      <alignment horizontal="center" vertical="center" wrapText="1"/>
    </xf>
    <xf numFmtId="0" fontId="21" fillId="0" borderId="22" xfId="0" applyFont="1" applyBorder="1" applyAlignment="1">
      <alignment horizontal="left" vertical="center" wrapText="1"/>
    </xf>
    <xf numFmtId="0" fontId="22" fillId="0" borderId="22" xfId="0" applyFont="1" applyBorder="1" applyAlignment="1">
      <alignment horizontal="center" vertical="center" wrapText="1"/>
    </xf>
    <xf numFmtId="0" fontId="22" fillId="0" borderId="9" xfId="0" applyFont="1" applyBorder="1" applyAlignment="1">
      <alignment horizontal="center" vertical="top"/>
    </xf>
    <xf numFmtId="0" fontId="21" fillId="0" borderId="37" xfId="0" applyFont="1" applyBorder="1" applyAlignment="1">
      <alignment horizontal="center" vertical="center"/>
    </xf>
    <xf numFmtId="0" fontId="21" fillId="0" borderId="9" xfId="0" applyFont="1" applyBorder="1" applyAlignment="1">
      <alignment horizontal="left" vertical="center"/>
    </xf>
    <xf numFmtId="0" fontId="21" fillId="0" borderId="23" xfId="0" applyFont="1" applyBorder="1" applyAlignment="1">
      <alignment horizontal="left" vertical="center"/>
    </xf>
    <xf numFmtId="0" fontId="41" fillId="0" borderId="23" xfId="0" applyFont="1" applyBorder="1" applyAlignment="1">
      <alignment vertical="top" wrapText="1"/>
    </xf>
    <xf numFmtId="0" fontId="21" fillId="0" borderId="23" xfId="0" applyFont="1" applyBorder="1" applyAlignment="1">
      <alignment horizontal="center" vertical="center"/>
    </xf>
    <xf numFmtId="0" fontId="22" fillId="0" borderId="23" xfId="0" applyFont="1" applyBorder="1" applyAlignment="1">
      <alignment horizontal="center" vertical="center" wrapText="1"/>
    </xf>
    <xf numFmtId="0" fontId="21" fillId="0" borderId="0" xfId="0" applyFont="1" applyAlignment="1">
      <alignment horizontal="center" vertical="center"/>
    </xf>
    <xf numFmtId="0" fontId="22" fillId="0" borderId="9" xfId="0" applyFont="1" applyBorder="1" applyAlignment="1">
      <alignment horizontal="left" vertical="center" wrapText="1"/>
    </xf>
    <xf numFmtId="0" fontId="21" fillId="0" borderId="23" xfId="0" applyFont="1" applyBorder="1" applyAlignment="1">
      <alignment horizontal="left" vertical="center" wrapText="1"/>
    </xf>
    <xf numFmtId="0" fontId="21" fillId="0" borderId="9" xfId="0" applyFont="1" applyBorder="1" applyAlignment="1">
      <alignment horizontal="center" vertical="center"/>
    </xf>
    <xf numFmtId="0" fontId="0" fillId="0" borderId="25" xfId="0" applyBorder="1" applyAlignment="1">
      <alignment horizontal="left" vertical="top"/>
    </xf>
    <xf numFmtId="0" fontId="21" fillId="0" borderId="25" xfId="0" applyFont="1" applyBorder="1" applyAlignment="1">
      <alignment horizontal="center" wrapText="1"/>
    </xf>
    <xf numFmtId="49" fontId="19" fillId="0" borderId="20" xfId="0" applyNumberFormat="1" applyFont="1" applyBorder="1" applyAlignment="1">
      <alignment horizontal="center" vertical="center" shrinkToFit="1"/>
    </xf>
    <xf numFmtId="0" fontId="42" fillId="0" borderId="14" xfId="0" applyFont="1" applyBorder="1" applyAlignment="1">
      <alignment horizontal="center" vertical="center"/>
    </xf>
    <xf numFmtId="0" fontId="0" fillId="0" borderId="22" xfId="0" applyBorder="1" applyAlignment="1">
      <alignment horizontal="left" vertical="top"/>
    </xf>
    <xf numFmtId="0" fontId="22" fillId="0" borderId="9" xfId="0" applyFont="1" applyBorder="1" applyAlignment="1">
      <alignment horizontal="center" vertical="center"/>
    </xf>
    <xf numFmtId="0" fontId="19" fillId="4" borderId="20" xfId="0" applyFont="1" applyFill="1" applyBorder="1" applyAlignment="1">
      <alignment horizontal="left" vertical="top" wrapText="1"/>
    </xf>
    <xf numFmtId="49" fontId="19" fillId="4" borderId="38" xfId="0" applyNumberFormat="1" applyFont="1" applyFill="1" applyBorder="1" applyAlignment="1">
      <alignment horizontal="center" vertical="top" shrinkToFit="1"/>
    </xf>
    <xf numFmtId="0" fontId="19" fillId="4" borderId="38" xfId="0" applyFont="1" applyFill="1" applyBorder="1" applyAlignment="1">
      <alignment horizontal="left" vertical="top"/>
    </xf>
    <xf numFmtId="0" fontId="21" fillId="4" borderId="38" xfId="0" applyFont="1" applyFill="1" applyBorder="1" applyAlignment="1">
      <alignment horizontal="left" vertical="top" wrapText="1"/>
    </xf>
    <xf numFmtId="0" fontId="21" fillId="4" borderId="38" xfId="0" applyFont="1" applyFill="1" applyBorder="1" applyAlignment="1">
      <alignment horizontal="left" vertical="top"/>
    </xf>
    <xf numFmtId="0" fontId="19" fillId="4" borderId="38" xfId="0" applyFont="1" applyFill="1" applyBorder="1" applyAlignment="1">
      <alignment horizontal="center" vertical="center"/>
    </xf>
    <xf numFmtId="49" fontId="19" fillId="0" borderId="9" xfId="0" applyNumberFormat="1" applyFont="1" applyBorder="1" applyAlignment="1">
      <alignment horizontal="center" vertical="top" shrinkToFit="1"/>
    </xf>
    <xf numFmtId="49" fontId="19" fillId="4" borderId="39" xfId="0" applyNumberFormat="1" applyFont="1" applyFill="1" applyBorder="1" applyAlignment="1">
      <alignment horizontal="center" vertical="top" shrinkToFit="1"/>
    </xf>
    <xf numFmtId="0" fontId="19" fillId="4" borderId="38" xfId="0" applyFont="1" applyFill="1" applyBorder="1" applyAlignment="1">
      <alignment horizontal="left" vertical="top" wrapText="1"/>
    </xf>
    <xf numFmtId="0" fontId="19" fillId="4" borderId="40" xfId="0" applyFont="1" applyFill="1" applyBorder="1" applyAlignment="1">
      <alignment horizontal="center" vertical="center"/>
    </xf>
    <xf numFmtId="0" fontId="41" fillId="0" borderId="9" xfId="0" applyFont="1" applyBorder="1" applyAlignment="1">
      <alignment vertical="top" wrapText="1"/>
    </xf>
    <xf numFmtId="0" fontId="8"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21" fillId="0" borderId="23" xfId="0" applyFont="1" applyBorder="1" applyAlignment="1">
      <alignment horizontal="left" vertical="top" wrapText="1"/>
    </xf>
    <xf numFmtId="0" fontId="21" fillId="0" borderId="9" xfId="0" applyFont="1" applyBorder="1" applyAlignment="1">
      <alignment horizontal="left" vertical="top" wrapText="1"/>
    </xf>
    <xf numFmtId="0" fontId="36" fillId="3" borderId="29" xfId="1" applyFont="1" applyFill="1" applyBorder="1" applyAlignment="1">
      <alignment horizontal="center" vertical="center" wrapText="1"/>
    </xf>
    <xf numFmtId="0" fontId="36" fillId="3" borderId="30" xfId="1" applyFont="1" applyFill="1" applyBorder="1" applyAlignment="1">
      <alignment horizontal="center" vertical="center" wrapText="1"/>
    </xf>
    <xf numFmtId="0" fontId="36" fillId="3" borderId="31" xfId="1" applyFont="1" applyFill="1" applyBorder="1" applyAlignment="1">
      <alignment horizontal="center" vertical="center" wrapText="1"/>
    </xf>
    <xf numFmtId="0" fontId="37" fillId="3" borderId="29" xfId="1" applyFont="1" applyFill="1" applyBorder="1" applyAlignment="1">
      <alignment horizontal="center" vertical="center" wrapText="1"/>
    </xf>
    <xf numFmtId="0" fontId="37" fillId="3" borderId="30" xfId="1" applyFont="1" applyFill="1" applyBorder="1" applyAlignment="1">
      <alignment horizontal="center" vertical="center" wrapText="1"/>
    </xf>
    <xf numFmtId="0" fontId="37" fillId="3" borderId="31" xfId="1" applyFont="1" applyFill="1" applyBorder="1" applyAlignment="1">
      <alignment horizontal="center" vertical="center" wrapText="1"/>
    </xf>
    <xf numFmtId="0" fontId="38" fillId="3" borderId="29" xfId="1" applyFont="1" applyFill="1" applyBorder="1" applyAlignment="1">
      <alignment horizontal="center" vertical="center" wrapText="1"/>
    </xf>
    <xf numFmtId="0" fontId="38" fillId="3" borderId="30" xfId="1" applyFont="1" applyFill="1" applyBorder="1" applyAlignment="1">
      <alignment horizontal="center" vertical="center" wrapText="1"/>
    </xf>
    <xf numFmtId="0" fontId="38" fillId="3" borderId="31" xfId="1" applyFont="1" applyFill="1" applyBorder="1" applyAlignment="1">
      <alignment horizontal="center" vertical="center" wrapText="1"/>
    </xf>
    <xf numFmtId="0" fontId="28" fillId="0" borderId="35" xfId="2" applyFont="1" applyBorder="1" applyAlignment="1">
      <alignment horizontal="left" vertical="center"/>
    </xf>
    <xf numFmtId="0" fontId="29" fillId="0" borderId="35" xfId="2" applyFont="1" applyBorder="1"/>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Border="1" applyAlignment="1">
      <alignment horizontal="left" vertical="center" wrapText="1"/>
    </xf>
    <xf numFmtId="0" fontId="1" fillId="2" borderId="15"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28" fillId="0" borderId="34" xfId="2" applyFont="1" applyBorder="1" applyAlignment="1">
      <alignment horizontal="left" vertical="center"/>
    </xf>
    <xf numFmtId="0" fontId="29" fillId="0" borderId="34" xfId="2" applyFont="1" applyBorder="1"/>
  </cellXfs>
  <cellStyles count="3">
    <cellStyle name="Normaallaad" xfId="0" builtinId="0"/>
    <cellStyle name="Normaallaad 2" xfId="1" xr:uid="{1F9F49A6-ABEE-4F8A-BF9E-41D9578947CA}"/>
    <cellStyle name="Normaallaad 3" xfId="2" xr:uid="{82FFD54F-EFA5-4807-BE93-D5B621EADB4F}"/>
  </cellStyles>
  <dxfs count="14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strike val="0"/>
        <outline val="0"/>
        <shadow val="0"/>
        <u val="none"/>
        <vertAlign val="baseline"/>
        <sz val="10"/>
        <color rgb="FF000000"/>
        <name val="Calibri"/>
        <family val="2"/>
        <charset val="186"/>
        <scheme val="minor"/>
      </font>
      <alignment horizontal="center" vertical="center" textRotation="0" wrapText="0" indent="0" justifyLastLine="0" shrinkToFit="0" readingOrder="0"/>
    </dxf>
    <dxf>
      <font>
        <strike val="0"/>
        <outline val="0"/>
        <shadow val="0"/>
        <u val="none"/>
        <vertAlign val="baseline"/>
        <sz val="10"/>
        <color rgb="FF000000"/>
        <name val="Calibri"/>
        <family val="2"/>
        <charset val="186"/>
        <scheme val="minor"/>
      </font>
    </dxf>
    <dxf>
      <font>
        <strike val="0"/>
        <outline val="0"/>
        <shadow val="0"/>
        <u val="none"/>
        <vertAlign val="baseline"/>
        <sz val="10"/>
        <color rgb="FF000000"/>
        <name val="Calibri"/>
        <family val="2"/>
        <charset val="186"/>
        <scheme val="minor"/>
      </font>
    </dxf>
    <dxf>
      <font>
        <strike val="0"/>
        <outline val="0"/>
        <shadow val="0"/>
        <u val="none"/>
        <vertAlign val="baseline"/>
        <sz val="10"/>
        <color rgb="FF000000"/>
        <name val="Calibri"/>
        <family val="2"/>
        <charset val="186"/>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0C1BA8-EDD0-42C3-8A7B-15ABFD8457E7}" name="Tabel1" displayName="Tabel1" ref="A1:B11" totalsRowShown="0" headerRowDxfId="139" dataDxfId="138">
  <autoFilter ref="A1:B11" xr:uid="{290C1BA8-EDD0-42C3-8A7B-15ABFD8457E7}"/>
  <tableColumns count="2">
    <tableColumn id="1" xr3:uid="{7737C7A1-5DAB-4180-BCFA-2F903BDA31B4}" name="Skaala" dataDxfId="137"/>
    <tableColumn id="2" xr3:uid="{85D9825A-9F83-4363-BAB3-FDB6D89D1BEA}" name="Väärtus" dataDxfId="136"/>
  </tableColumns>
  <tableStyleInfo name="TableStyleLight9"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opLeftCell="A16" zoomScale="120" zoomScaleNormal="120" workbookViewId="0">
      <selection activeCell="A7" sqref="A7"/>
    </sheetView>
  </sheetViews>
  <sheetFormatPr defaultRowHeight="13.2" x14ac:dyDescent="0.25"/>
  <cols>
    <col min="1" max="1" width="9.109375" customWidth="1"/>
    <col min="2" max="2" width="13.44140625" customWidth="1"/>
    <col min="3" max="3" width="9.33203125" customWidth="1"/>
    <col min="4" max="4" width="32.6640625" customWidth="1"/>
    <col min="5" max="5" width="58.21875" customWidth="1"/>
    <col min="6" max="6" width="12.6640625" customWidth="1"/>
    <col min="7" max="7" width="9.44140625" customWidth="1"/>
    <col min="8" max="8" width="15.44140625" customWidth="1"/>
    <col min="9" max="9" width="6.88671875" customWidth="1"/>
    <col min="10" max="10" width="5.77734375" customWidth="1"/>
  </cols>
  <sheetData>
    <row r="1" spans="1:10" ht="14.4" x14ac:dyDescent="0.25">
      <c r="A1" s="150" t="s">
        <v>50</v>
      </c>
      <c r="B1" s="151"/>
      <c r="C1" s="151"/>
      <c r="D1" s="151"/>
      <c r="E1" s="151"/>
      <c r="F1" s="151"/>
      <c r="G1" s="152"/>
      <c r="H1" s="1"/>
      <c r="I1" s="1"/>
      <c r="J1" s="1"/>
    </row>
    <row r="2" spans="1:10" x14ac:dyDescent="0.25">
      <c r="A2" s="153" t="s">
        <v>94</v>
      </c>
      <c r="B2" s="154"/>
      <c r="C2" s="154"/>
      <c r="D2" s="154"/>
      <c r="E2" s="154"/>
      <c r="F2" s="154"/>
      <c r="G2" s="155"/>
      <c r="H2" s="1"/>
      <c r="I2" s="1"/>
      <c r="J2" s="1"/>
    </row>
    <row r="3" spans="1:10" x14ac:dyDescent="0.25">
      <c r="A3" s="13" t="s">
        <v>95</v>
      </c>
      <c r="B3" s="156" t="s">
        <v>96</v>
      </c>
      <c r="C3" s="157"/>
      <c r="D3" s="157"/>
      <c r="E3" s="157"/>
      <c r="F3" s="158"/>
      <c r="G3" s="13" t="s">
        <v>97</v>
      </c>
      <c r="H3" s="1"/>
      <c r="I3" s="1"/>
      <c r="J3" s="1"/>
    </row>
    <row r="4" spans="1:10" x14ac:dyDescent="0.25">
      <c r="A4" s="16">
        <v>1</v>
      </c>
      <c r="B4" s="159" t="s">
        <v>4</v>
      </c>
      <c r="C4" s="159"/>
      <c r="D4" s="159"/>
      <c r="E4" s="159"/>
      <c r="F4" s="159"/>
      <c r="G4" s="15">
        <f>SUM(G5:G6)</f>
        <v>35</v>
      </c>
      <c r="H4" s="2"/>
      <c r="I4" s="2"/>
      <c r="J4" s="2"/>
    </row>
    <row r="5" spans="1:10" x14ac:dyDescent="0.25">
      <c r="A5" s="14" t="s">
        <v>81</v>
      </c>
      <c r="B5" s="160" t="s">
        <v>5</v>
      </c>
      <c r="C5" s="161"/>
      <c r="D5" s="162"/>
      <c r="E5" s="163"/>
      <c r="F5" s="164"/>
      <c r="G5" s="117">
        <v>21</v>
      </c>
      <c r="H5" s="2"/>
      <c r="I5" s="2"/>
      <c r="J5" s="2"/>
    </row>
    <row r="6" spans="1:10" x14ac:dyDescent="0.25">
      <c r="A6" s="14" t="s">
        <v>82</v>
      </c>
      <c r="B6" s="165" t="s">
        <v>135</v>
      </c>
      <c r="C6" s="165"/>
      <c r="D6" s="162"/>
      <c r="E6" s="163"/>
      <c r="F6" s="164"/>
      <c r="G6" s="117">
        <v>14</v>
      </c>
      <c r="H6" s="2"/>
      <c r="I6" s="2"/>
      <c r="J6" s="2"/>
    </row>
    <row r="7" spans="1:10" x14ac:dyDescent="0.25">
      <c r="A7" s="16">
        <v>1</v>
      </c>
      <c r="B7" s="159" t="s">
        <v>3</v>
      </c>
      <c r="C7" s="159"/>
      <c r="D7" s="159"/>
      <c r="E7" s="159"/>
      <c r="F7" s="159"/>
      <c r="G7" s="15">
        <f>SUM(G8:G10)</f>
        <v>65</v>
      </c>
      <c r="H7" s="2"/>
      <c r="I7" s="2"/>
      <c r="J7" s="2"/>
    </row>
    <row r="8" spans="1:10" x14ac:dyDescent="0.25">
      <c r="A8" s="14" t="s">
        <v>81</v>
      </c>
      <c r="B8" s="160" t="s">
        <v>5</v>
      </c>
      <c r="C8" s="161"/>
      <c r="D8" s="162"/>
      <c r="E8" s="163"/>
      <c r="F8" s="164"/>
      <c r="G8" s="117">
        <v>22</v>
      </c>
      <c r="H8" s="2"/>
      <c r="I8" s="2"/>
      <c r="J8" s="2"/>
    </row>
    <row r="9" spans="1:10" x14ac:dyDescent="0.25">
      <c r="A9" s="14" t="s">
        <v>82</v>
      </c>
      <c r="B9" s="165" t="s">
        <v>58</v>
      </c>
      <c r="C9" s="165"/>
      <c r="D9" s="162"/>
      <c r="E9" s="163"/>
      <c r="F9" s="164"/>
      <c r="G9" s="117">
        <v>26</v>
      </c>
      <c r="H9" s="2"/>
      <c r="I9" s="2"/>
      <c r="J9" s="2"/>
    </row>
    <row r="10" spans="1:10" ht="13.2" customHeight="1" x14ac:dyDescent="0.25">
      <c r="A10" s="14" t="s">
        <v>83</v>
      </c>
      <c r="B10" s="165" t="s">
        <v>135</v>
      </c>
      <c r="C10" s="165"/>
      <c r="D10" s="162"/>
      <c r="E10" s="163"/>
      <c r="F10" s="164"/>
      <c r="G10" s="117">
        <v>17</v>
      </c>
      <c r="H10" s="2"/>
      <c r="I10" s="2"/>
      <c r="J10" s="2"/>
    </row>
    <row r="11" spans="1:10" ht="13.8" thickBot="1" x14ac:dyDescent="0.3">
      <c r="A11" s="2"/>
      <c r="B11" s="2"/>
      <c r="C11" s="2"/>
      <c r="D11" s="2"/>
      <c r="E11" s="2"/>
      <c r="F11" s="2"/>
      <c r="G11" s="24">
        <f>G4+G7</f>
        <v>100</v>
      </c>
      <c r="H11" s="2"/>
      <c r="I11" s="2"/>
      <c r="J11" s="2"/>
    </row>
    <row r="12" spans="1:10" ht="84.6" thickBot="1" x14ac:dyDescent="0.3">
      <c r="A12" s="27" t="s">
        <v>98</v>
      </c>
      <c r="B12" s="28" t="s">
        <v>102</v>
      </c>
      <c r="C12" s="28" t="s">
        <v>101</v>
      </c>
      <c r="D12" s="29" t="s">
        <v>99</v>
      </c>
      <c r="E12" s="28" t="s">
        <v>103</v>
      </c>
      <c r="F12" s="30" t="s">
        <v>100</v>
      </c>
      <c r="G12" s="31" t="s">
        <v>0</v>
      </c>
      <c r="H12" s="3"/>
      <c r="I12" s="4"/>
      <c r="J12" s="5"/>
    </row>
    <row r="13" spans="1:10" ht="21" thickBot="1" x14ac:dyDescent="0.3">
      <c r="A13" s="45" t="s">
        <v>81</v>
      </c>
      <c r="B13" s="46" t="s">
        <v>16</v>
      </c>
      <c r="C13" s="47"/>
      <c r="D13" s="48"/>
      <c r="E13" s="48"/>
      <c r="F13" s="48"/>
      <c r="G13" s="51">
        <f>SUM(G14:G20)</f>
        <v>21</v>
      </c>
      <c r="H13" s="2"/>
      <c r="I13" s="2"/>
      <c r="J13" s="2"/>
    </row>
    <row r="14" spans="1:10" ht="20.399999999999999" x14ac:dyDescent="0.25">
      <c r="A14" s="112"/>
      <c r="B14" s="113"/>
      <c r="C14" s="116" t="s">
        <v>12</v>
      </c>
      <c r="D14" s="115" t="s">
        <v>159</v>
      </c>
      <c r="E14" s="115" t="s">
        <v>160</v>
      </c>
      <c r="F14" s="17" t="s">
        <v>2</v>
      </c>
      <c r="G14" s="33">
        <v>1</v>
      </c>
      <c r="H14" s="2"/>
      <c r="I14" s="2"/>
      <c r="J14" s="2"/>
    </row>
    <row r="15" spans="1:10" ht="30.6" x14ac:dyDescent="0.25">
      <c r="A15" s="166"/>
      <c r="B15" s="166"/>
      <c r="C15" s="33" t="s">
        <v>12</v>
      </c>
      <c r="D15" s="34" t="s">
        <v>10</v>
      </c>
      <c r="E15" s="35" t="s">
        <v>151</v>
      </c>
      <c r="F15" s="128" t="s">
        <v>136</v>
      </c>
      <c r="G15" s="33">
        <v>2</v>
      </c>
      <c r="H15" s="11"/>
      <c r="I15" s="2"/>
      <c r="J15" s="2"/>
    </row>
    <row r="16" spans="1:10" ht="30.6" x14ac:dyDescent="0.25">
      <c r="A16" s="167"/>
      <c r="B16" s="167"/>
      <c r="C16" s="17" t="s">
        <v>49</v>
      </c>
      <c r="D16" s="124" t="s">
        <v>152</v>
      </c>
      <c r="E16" s="118" t="s">
        <v>153</v>
      </c>
      <c r="F16" s="119" t="s">
        <v>59</v>
      </c>
      <c r="G16" s="119">
        <v>3</v>
      </c>
      <c r="H16" s="2"/>
      <c r="I16" s="2"/>
      <c r="J16" s="2"/>
    </row>
    <row r="17" spans="1:10" ht="20.399999999999999" x14ac:dyDescent="0.25">
      <c r="A17" s="167"/>
      <c r="B17" s="167"/>
      <c r="C17" s="17" t="s">
        <v>12</v>
      </c>
      <c r="D17" s="18" t="s">
        <v>47</v>
      </c>
      <c r="E17" s="19" t="s">
        <v>104</v>
      </c>
      <c r="F17" s="119" t="s">
        <v>137</v>
      </c>
      <c r="G17" s="119">
        <v>5</v>
      </c>
      <c r="H17" s="2"/>
      <c r="I17" s="2"/>
      <c r="J17" s="2"/>
    </row>
    <row r="18" spans="1:10" ht="20.399999999999999" x14ac:dyDescent="0.25">
      <c r="A18" s="167"/>
      <c r="B18" s="167"/>
      <c r="C18" s="17" t="s">
        <v>12</v>
      </c>
      <c r="D18" s="18" t="s">
        <v>11</v>
      </c>
      <c r="E18" s="118" t="s">
        <v>154</v>
      </c>
      <c r="F18" s="129" t="s">
        <v>137</v>
      </c>
      <c r="G18" s="17">
        <v>5</v>
      </c>
      <c r="H18" s="2"/>
      <c r="I18" s="2"/>
      <c r="J18" s="2"/>
    </row>
    <row r="19" spans="1:10" ht="30.6" x14ac:dyDescent="0.25">
      <c r="A19" s="19"/>
      <c r="B19" s="19"/>
      <c r="C19" s="17" t="s">
        <v>49</v>
      </c>
      <c r="D19" s="19" t="s">
        <v>155</v>
      </c>
      <c r="E19" s="118" t="s">
        <v>138</v>
      </c>
      <c r="F19" s="119" t="s">
        <v>136</v>
      </c>
      <c r="G19" s="119">
        <v>2</v>
      </c>
      <c r="H19" s="2"/>
      <c r="I19" s="2"/>
      <c r="J19" s="2"/>
    </row>
    <row r="20" spans="1:10" ht="21" thickBot="1" x14ac:dyDescent="0.3">
      <c r="A20" s="18"/>
      <c r="B20" s="18"/>
      <c r="C20" s="22" t="s">
        <v>49</v>
      </c>
      <c r="D20" s="130" t="s">
        <v>156</v>
      </c>
      <c r="E20" s="19" t="s">
        <v>141</v>
      </c>
      <c r="F20" s="119" t="s">
        <v>59</v>
      </c>
      <c r="G20" s="119">
        <v>3</v>
      </c>
      <c r="H20" s="2"/>
      <c r="I20" s="2"/>
      <c r="J20" s="2"/>
    </row>
    <row r="21" spans="1:10" ht="13.8" thickBot="1" x14ac:dyDescent="0.3">
      <c r="A21" s="45" t="s">
        <v>82</v>
      </c>
      <c r="B21" s="52" t="s">
        <v>92</v>
      </c>
      <c r="C21" s="48"/>
      <c r="D21" s="48"/>
      <c r="E21" s="48"/>
      <c r="F21" s="48"/>
      <c r="G21" s="51">
        <f>SUM(G22:G28)</f>
        <v>14</v>
      </c>
      <c r="H21" s="2"/>
      <c r="I21" s="2"/>
      <c r="J21" s="2"/>
    </row>
    <row r="22" spans="1:10" ht="20.399999999999999" x14ac:dyDescent="0.25">
      <c r="A22" s="25"/>
      <c r="B22" s="34"/>
      <c r="C22" s="127" t="s">
        <v>12</v>
      </c>
      <c r="D22" s="125" t="s">
        <v>143</v>
      </c>
      <c r="E22" s="131" t="s">
        <v>157</v>
      </c>
      <c r="F22" s="128" t="s">
        <v>137</v>
      </c>
      <c r="G22" s="128">
        <v>5</v>
      </c>
      <c r="H22" s="2"/>
      <c r="I22" s="2"/>
      <c r="J22" s="2"/>
    </row>
    <row r="23" spans="1:10" ht="20.399999999999999" x14ac:dyDescent="0.25">
      <c r="A23" s="18"/>
      <c r="B23" s="18"/>
      <c r="C23" s="22" t="s">
        <v>12</v>
      </c>
      <c r="D23" s="118" t="s">
        <v>158</v>
      </c>
      <c r="E23" s="118" t="s">
        <v>145</v>
      </c>
      <c r="F23" s="119" t="s">
        <v>136</v>
      </c>
      <c r="G23" s="119">
        <v>2</v>
      </c>
      <c r="H23" s="2"/>
      <c r="I23" s="2"/>
      <c r="J23" s="2"/>
    </row>
    <row r="24" spans="1:10" ht="30.6" x14ac:dyDescent="0.25">
      <c r="A24" s="18"/>
      <c r="B24" s="18"/>
      <c r="C24" s="132" t="s">
        <v>49</v>
      </c>
      <c r="D24" s="124" t="s">
        <v>146</v>
      </c>
      <c r="E24" s="118" t="s">
        <v>147</v>
      </c>
      <c r="F24" s="119" t="s">
        <v>136</v>
      </c>
      <c r="G24" s="119">
        <v>2</v>
      </c>
      <c r="H24" s="2"/>
      <c r="I24" s="2"/>
      <c r="J24" s="2"/>
    </row>
    <row r="25" spans="1:10" ht="20.399999999999999" x14ac:dyDescent="0.25">
      <c r="A25" s="18"/>
      <c r="B25" s="18"/>
      <c r="C25" s="22" t="s">
        <v>12</v>
      </c>
      <c r="D25" s="18" t="s">
        <v>60</v>
      </c>
      <c r="E25" s="19" t="s">
        <v>148</v>
      </c>
      <c r="F25" s="119" t="s">
        <v>136</v>
      </c>
      <c r="G25" s="119">
        <v>2</v>
      </c>
      <c r="H25" s="2"/>
      <c r="I25" s="2"/>
      <c r="J25" s="2"/>
    </row>
    <row r="26" spans="1:10" ht="20.399999999999999" x14ac:dyDescent="0.25">
      <c r="A26" s="18"/>
      <c r="B26" s="18"/>
      <c r="C26" s="22" t="s">
        <v>49</v>
      </c>
      <c r="D26" s="18" t="s">
        <v>52</v>
      </c>
      <c r="E26" s="19" t="s">
        <v>149</v>
      </c>
      <c r="F26" s="119" t="s">
        <v>2</v>
      </c>
      <c r="G26" s="119">
        <v>1</v>
      </c>
      <c r="H26" s="2"/>
      <c r="I26" s="2"/>
      <c r="J26" s="2"/>
    </row>
    <row r="27" spans="1:10" x14ac:dyDescent="0.25">
      <c r="A27" s="18"/>
      <c r="B27" s="18"/>
      <c r="C27" s="41" t="s">
        <v>49</v>
      </c>
      <c r="D27" s="42" t="s">
        <v>55</v>
      </c>
      <c r="E27" s="43" t="s">
        <v>56</v>
      </c>
      <c r="F27" s="121" t="s">
        <v>2</v>
      </c>
      <c r="G27" s="121">
        <v>1</v>
      </c>
      <c r="H27" s="2"/>
      <c r="I27" s="2"/>
      <c r="J27" s="2"/>
    </row>
    <row r="28" spans="1:10" ht="13.8" thickBot="1" x14ac:dyDescent="0.3">
      <c r="A28" s="133"/>
      <c r="B28" s="133"/>
      <c r="C28" s="134" t="s">
        <v>49</v>
      </c>
      <c r="D28" s="53" t="s">
        <v>33</v>
      </c>
      <c r="E28" s="53" t="s">
        <v>150</v>
      </c>
      <c r="F28" s="55" t="s">
        <v>2</v>
      </c>
      <c r="G28" s="55">
        <v>1</v>
      </c>
      <c r="H28" s="2"/>
      <c r="I28" s="2"/>
      <c r="J28" s="2"/>
    </row>
    <row r="29" spans="1:10" ht="21" thickBot="1" x14ac:dyDescent="0.3">
      <c r="A29" s="36" t="s">
        <v>84</v>
      </c>
      <c r="B29" s="37" t="s">
        <v>15</v>
      </c>
      <c r="C29" s="38"/>
      <c r="D29" s="38"/>
      <c r="E29" s="38"/>
      <c r="F29" s="38"/>
      <c r="G29" s="39">
        <f>SUM(G30:G37)</f>
        <v>22</v>
      </c>
      <c r="H29" s="2"/>
      <c r="I29" s="2"/>
      <c r="J29" s="2"/>
    </row>
    <row r="30" spans="1:10" x14ac:dyDescent="0.25">
      <c r="A30" s="112"/>
      <c r="B30" s="113"/>
      <c r="C30" s="116" t="s">
        <v>12</v>
      </c>
      <c r="D30" s="114" t="s">
        <v>32</v>
      </c>
      <c r="E30" s="114" t="s">
        <v>39</v>
      </c>
      <c r="F30" s="17" t="s">
        <v>2</v>
      </c>
      <c r="G30" s="33">
        <v>1</v>
      </c>
      <c r="H30" s="2"/>
      <c r="I30" s="2"/>
      <c r="J30" s="2"/>
    </row>
    <row r="31" spans="1:10" ht="30.6" x14ac:dyDescent="0.25">
      <c r="A31" s="32"/>
      <c r="B31" s="26"/>
      <c r="C31" s="33" t="s">
        <v>12</v>
      </c>
      <c r="D31" s="34" t="s">
        <v>10</v>
      </c>
      <c r="E31" s="35" t="s">
        <v>40</v>
      </c>
      <c r="F31" s="33" t="s">
        <v>136</v>
      </c>
      <c r="G31" s="33">
        <v>2</v>
      </c>
      <c r="H31" s="2"/>
      <c r="I31" s="2"/>
      <c r="J31" s="2"/>
    </row>
    <row r="32" spans="1:10" ht="30.6" x14ac:dyDescent="0.25">
      <c r="A32" s="21"/>
      <c r="B32" s="20"/>
      <c r="C32" s="17" t="s">
        <v>49</v>
      </c>
      <c r="D32" s="18" t="s">
        <v>9</v>
      </c>
      <c r="E32" s="19" t="s">
        <v>41</v>
      </c>
      <c r="F32" s="17" t="s">
        <v>59</v>
      </c>
      <c r="G32" s="17">
        <v>3</v>
      </c>
      <c r="H32" s="2"/>
      <c r="I32" s="2"/>
      <c r="J32" s="2"/>
    </row>
    <row r="33" spans="1:10" x14ac:dyDescent="0.25">
      <c r="A33" s="21"/>
      <c r="B33" s="20"/>
      <c r="C33" s="17" t="s">
        <v>49</v>
      </c>
      <c r="D33" s="18" t="s">
        <v>61</v>
      </c>
      <c r="E33" s="19" t="s">
        <v>62</v>
      </c>
      <c r="F33" s="17" t="s">
        <v>2</v>
      </c>
      <c r="G33" s="17">
        <v>1</v>
      </c>
      <c r="H33" s="2"/>
      <c r="I33" s="2"/>
      <c r="J33" s="2"/>
    </row>
    <row r="34" spans="1:10" ht="20.399999999999999" x14ac:dyDescent="0.25">
      <c r="A34" s="21"/>
      <c r="B34" s="20"/>
      <c r="C34" s="17" t="s">
        <v>12</v>
      </c>
      <c r="D34" s="18" t="s">
        <v>47</v>
      </c>
      <c r="E34" s="19" t="s">
        <v>104</v>
      </c>
      <c r="F34" s="17" t="s">
        <v>137</v>
      </c>
      <c r="G34" s="17">
        <v>5</v>
      </c>
      <c r="H34" s="2"/>
      <c r="I34" s="2"/>
      <c r="J34" s="2"/>
    </row>
    <row r="35" spans="1:10" ht="20.399999999999999" x14ac:dyDescent="0.25">
      <c r="A35" s="20"/>
      <c r="B35" s="20"/>
      <c r="C35" s="17" t="s">
        <v>12</v>
      </c>
      <c r="D35" s="18" t="s">
        <v>11</v>
      </c>
      <c r="E35" s="19" t="s">
        <v>42</v>
      </c>
      <c r="F35" s="17" t="s">
        <v>137</v>
      </c>
      <c r="G35" s="17">
        <v>5</v>
      </c>
      <c r="H35" s="2"/>
      <c r="I35" s="2"/>
      <c r="J35" s="2"/>
    </row>
    <row r="36" spans="1:10" ht="30.6" x14ac:dyDescent="0.25">
      <c r="A36" s="20"/>
      <c r="B36" s="20"/>
      <c r="C36" s="17" t="s">
        <v>49</v>
      </c>
      <c r="D36" s="118" t="s">
        <v>139</v>
      </c>
      <c r="E36" s="19" t="s">
        <v>138</v>
      </c>
      <c r="F36" s="119" t="s">
        <v>136</v>
      </c>
      <c r="G36" s="119">
        <v>2</v>
      </c>
      <c r="H36" s="2"/>
      <c r="I36" s="2"/>
      <c r="J36" s="2"/>
    </row>
    <row r="37" spans="1:10" ht="21" thickBot="1" x14ac:dyDescent="0.3">
      <c r="A37" s="40"/>
      <c r="B37" s="40"/>
      <c r="C37" s="41" t="s">
        <v>49</v>
      </c>
      <c r="D37" s="120" t="s">
        <v>140</v>
      </c>
      <c r="E37" s="120" t="s">
        <v>141</v>
      </c>
      <c r="F37" s="121" t="s">
        <v>59</v>
      </c>
      <c r="G37" s="121">
        <v>3</v>
      </c>
      <c r="H37" s="2"/>
      <c r="I37" s="2"/>
      <c r="J37" s="2"/>
    </row>
    <row r="38" spans="1:10" ht="13.8" thickBot="1" x14ac:dyDescent="0.3">
      <c r="A38" s="45" t="s">
        <v>85</v>
      </c>
      <c r="B38" s="46" t="s">
        <v>76</v>
      </c>
      <c r="C38" s="47"/>
      <c r="D38" s="48"/>
      <c r="E38" s="48"/>
      <c r="F38" s="47"/>
      <c r="G38" s="49">
        <f>SUM(G39:G48)</f>
        <v>26</v>
      </c>
      <c r="H38" s="2"/>
      <c r="I38" s="2"/>
      <c r="J38" s="2"/>
    </row>
    <row r="39" spans="1:10" ht="20.399999999999999" x14ac:dyDescent="0.25">
      <c r="A39" s="44"/>
      <c r="B39" s="44"/>
      <c r="C39" s="33" t="s">
        <v>12</v>
      </c>
      <c r="D39" s="34" t="s">
        <v>17</v>
      </c>
      <c r="E39" s="35" t="s">
        <v>23</v>
      </c>
      <c r="F39" s="33" t="s">
        <v>137</v>
      </c>
      <c r="G39" s="33">
        <v>5</v>
      </c>
      <c r="H39" s="2"/>
      <c r="I39" s="2"/>
      <c r="J39" s="2"/>
    </row>
    <row r="40" spans="1:10" ht="20.399999999999999" x14ac:dyDescent="0.25">
      <c r="A40" s="20"/>
      <c r="B40" s="20"/>
      <c r="C40" s="17" t="s">
        <v>49</v>
      </c>
      <c r="D40" s="19" t="s">
        <v>31</v>
      </c>
      <c r="E40" s="19" t="s">
        <v>25</v>
      </c>
      <c r="F40" s="17" t="s">
        <v>59</v>
      </c>
      <c r="G40" s="17">
        <v>3</v>
      </c>
      <c r="H40" s="2"/>
      <c r="I40" s="2"/>
      <c r="J40" s="2"/>
    </row>
    <row r="41" spans="1:10" ht="20.399999999999999" x14ac:dyDescent="0.25">
      <c r="A41" s="20"/>
      <c r="B41" s="20"/>
      <c r="C41" s="17" t="s">
        <v>12</v>
      </c>
      <c r="D41" s="19" t="s">
        <v>30</v>
      </c>
      <c r="E41" s="19" t="s">
        <v>24</v>
      </c>
      <c r="F41" s="17" t="s">
        <v>59</v>
      </c>
      <c r="G41" s="17">
        <v>3</v>
      </c>
      <c r="H41" s="2"/>
      <c r="I41" s="2"/>
      <c r="J41" s="2"/>
    </row>
    <row r="42" spans="1:10" ht="30.6" x14ac:dyDescent="0.25">
      <c r="A42" s="20"/>
      <c r="B42" s="20"/>
      <c r="C42" s="17" t="s">
        <v>12</v>
      </c>
      <c r="D42" s="19" t="s">
        <v>29</v>
      </c>
      <c r="E42" s="19" t="s">
        <v>26</v>
      </c>
      <c r="F42" s="17" t="s">
        <v>59</v>
      </c>
      <c r="G42" s="17">
        <v>3</v>
      </c>
      <c r="H42" s="9"/>
      <c r="I42" s="2"/>
      <c r="J42" s="2"/>
    </row>
    <row r="43" spans="1:10" x14ac:dyDescent="0.25">
      <c r="A43" s="20"/>
      <c r="B43" s="20"/>
      <c r="C43" s="17" t="s">
        <v>49</v>
      </c>
      <c r="D43" s="19" t="s">
        <v>88</v>
      </c>
      <c r="E43" s="19" t="s">
        <v>89</v>
      </c>
      <c r="F43" s="17" t="s">
        <v>2</v>
      </c>
      <c r="G43" s="17">
        <v>1</v>
      </c>
      <c r="H43" s="2"/>
      <c r="I43" s="2"/>
      <c r="J43" s="2"/>
    </row>
    <row r="44" spans="1:10" ht="20.399999999999999" x14ac:dyDescent="0.25">
      <c r="A44" s="20"/>
      <c r="B44" s="20"/>
      <c r="C44" s="119" t="s">
        <v>49</v>
      </c>
      <c r="D44" s="118" t="s">
        <v>69</v>
      </c>
      <c r="E44" s="118" t="s">
        <v>142</v>
      </c>
      <c r="F44" s="17" t="s">
        <v>136</v>
      </c>
      <c r="G44" s="17">
        <v>2</v>
      </c>
      <c r="H44" s="2"/>
      <c r="I44" s="2"/>
      <c r="J44" s="2"/>
    </row>
    <row r="45" spans="1:10" x14ac:dyDescent="0.25">
      <c r="A45" s="20"/>
      <c r="B45" s="20"/>
      <c r="C45" s="17" t="s">
        <v>12</v>
      </c>
      <c r="D45" s="18" t="s">
        <v>18</v>
      </c>
      <c r="E45" s="19" t="s">
        <v>35</v>
      </c>
      <c r="F45" s="17" t="s">
        <v>2</v>
      </c>
      <c r="G45" s="17">
        <v>1</v>
      </c>
      <c r="H45" s="2"/>
      <c r="I45" s="2"/>
      <c r="J45" s="2"/>
    </row>
    <row r="46" spans="1:10" x14ac:dyDescent="0.25">
      <c r="A46" s="20"/>
      <c r="B46" s="20"/>
      <c r="C46" s="17" t="s">
        <v>49</v>
      </c>
      <c r="D46" s="18" t="s">
        <v>28</v>
      </c>
      <c r="E46" s="18" t="s">
        <v>27</v>
      </c>
      <c r="F46" s="17" t="s">
        <v>59</v>
      </c>
      <c r="G46" s="17">
        <v>3</v>
      </c>
    </row>
    <row r="47" spans="1:10" x14ac:dyDescent="0.25">
      <c r="A47" s="20"/>
      <c r="B47" s="20"/>
      <c r="C47" s="17" t="s">
        <v>49</v>
      </c>
      <c r="D47" s="19" t="s">
        <v>19</v>
      </c>
      <c r="E47" s="19" t="s">
        <v>20</v>
      </c>
      <c r="F47" s="122" t="s">
        <v>59</v>
      </c>
      <c r="G47" s="17">
        <v>3</v>
      </c>
    </row>
    <row r="48" spans="1:10" ht="21" thickBot="1" x14ac:dyDescent="0.3">
      <c r="A48" s="40"/>
      <c r="B48" s="40"/>
      <c r="C48" s="41" t="s">
        <v>12</v>
      </c>
      <c r="D48" s="43" t="s">
        <v>21</v>
      </c>
      <c r="E48" s="43" t="s">
        <v>22</v>
      </c>
      <c r="F48" s="41" t="s">
        <v>136</v>
      </c>
      <c r="G48" s="41">
        <v>2</v>
      </c>
    </row>
    <row r="49" spans="1:8" ht="21" thickBot="1" x14ac:dyDescent="0.3">
      <c r="A49" s="135" t="s">
        <v>86</v>
      </c>
      <c r="B49" s="46" t="s">
        <v>93</v>
      </c>
      <c r="C49" s="48"/>
      <c r="D49" s="48"/>
      <c r="E49" s="48"/>
      <c r="F49" s="48"/>
      <c r="G49" s="51">
        <f>SUM(G50:G57)</f>
        <v>17</v>
      </c>
    </row>
    <row r="50" spans="1:8" x14ac:dyDescent="0.25">
      <c r="A50" s="112"/>
      <c r="B50" s="113"/>
      <c r="C50" s="123" t="s">
        <v>12</v>
      </c>
      <c r="D50" s="125" t="s">
        <v>143</v>
      </c>
      <c r="E50" s="126" t="s">
        <v>45</v>
      </c>
      <c r="F50" s="127" t="s">
        <v>137</v>
      </c>
      <c r="G50" s="127">
        <v>5</v>
      </c>
    </row>
    <row r="51" spans="1:8" x14ac:dyDescent="0.25">
      <c r="A51" s="25"/>
      <c r="B51" s="26"/>
      <c r="C51" s="33" t="s">
        <v>12</v>
      </c>
      <c r="D51" s="34" t="s">
        <v>46</v>
      </c>
      <c r="E51" s="35" t="s">
        <v>48</v>
      </c>
      <c r="F51" s="33" t="s">
        <v>59</v>
      </c>
      <c r="G51" s="33">
        <v>3</v>
      </c>
    </row>
    <row r="52" spans="1:8" ht="20.399999999999999" x14ac:dyDescent="0.25">
      <c r="A52" s="19"/>
      <c r="B52" s="19"/>
      <c r="C52" s="119" t="s">
        <v>49</v>
      </c>
      <c r="D52" s="19" t="s">
        <v>144</v>
      </c>
      <c r="E52" s="118" t="s">
        <v>145</v>
      </c>
      <c r="F52" s="17" t="s">
        <v>136</v>
      </c>
      <c r="G52" s="17">
        <v>2</v>
      </c>
    </row>
    <row r="53" spans="1:8" ht="30.6" x14ac:dyDescent="0.25">
      <c r="A53" s="19"/>
      <c r="B53" s="19"/>
      <c r="C53" s="17" t="s">
        <v>12</v>
      </c>
      <c r="D53" s="18" t="s">
        <v>146</v>
      </c>
      <c r="E53" s="19" t="s">
        <v>147</v>
      </c>
      <c r="F53" s="119" t="s">
        <v>136</v>
      </c>
      <c r="G53" s="119">
        <v>2</v>
      </c>
      <c r="H53" s="12"/>
    </row>
    <row r="54" spans="1:8" ht="20.399999999999999" x14ac:dyDescent="0.25">
      <c r="A54" s="19"/>
      <c r="B54" s="19"/>
      <c r="C54" s="17" t="s">
        <v>12</v>
      </c>
      <c r="D54" s="18" t="s">
        <v>60</v>
      </c>
      <c r="E54" s="19" t="s">
        <v>148</v>
      </c>
      <c r="F54" s="119" t="s">
        <v>136</v>
      </c>
      <c r="G54" s="119">
        <v>2</v>
      </c>
    </row>
    <row r="55" spans="1:8" ht="20.399999999999999" x14ac:dyDescent="0.2">
      <c r="A55" s="43"/>
      <c r="B55" s="43"/>
      <c r="C55" s="50" t="s">
        <v>49</v>
      </c>
      <c r="D55" s="42" t="s">
        <v>52</v>
      </c>
      <c r="E55" s="43" t="s">
        <v>149</v>
      </c>
      <c r="F55" s="121" t="s">
        <v>2</v>
      </c>
      <c r="G55" s="121">
        <v>1</v>
      </c>
    </row>
    <row r="56" spans="1:8" x14ac:dyDescent="0.25">
      <c r="A56" s="43"/>
      <c r="B56" s="43"/>
      <c r="C56" s="41" t="s">
        <v>49</v>
      </c>
      <c r="D56" s="42" t="s">
        <v>55</v>
      </c>
      <c r="E56" s="43" t="s">
        <v>56</v>
      </c>
      <c r="F56" s="121" t="s">
        <v>2</v>
      </c>
      <c r="G56" s="121">
        <v>1</v>
      </c>
    </row>
    <row r="57" spans="1:8" ht="13.8" thickBot="1" x14ac:dyDescent="0.25">
      <c r="A57" s="53"/>
      <c r="B57" s="53"/>
      <c r="C57" s="134" t="s">
        <v>49</v>
      </c>
      <c r="D57" s="53" t="s">
        <v>33</v>
      </c>
      <c r="E57" s="53" t="s">
        <v>150</v>
      </c>
      <c r="F57" s="55" t="s">
        <v>2</v>
      </c>
      <c r="G57" s="55">
        <v>1</v>
      </c>
    </row>
    <row r="58" spans="1:8" ht="13.8" thickBot="1" x14ac:dyDescent="0.3">
      <c r="G58" s="136">
        <f>G13+G21+G38+G29+G49</f>
        <v>100</v>
      </c>
    </row>
  </sheetData>
  <mergeCells count="17">
    <mergeCell ref="D8:F8"/>
    <mergeCell ref="D10:F10"/>
    <mergeCell ref="A15:A18"/>
    <mergeCell ref="B15:B18"/>
    <mergeCell ref="B10:C10"/>
    <mergeCell ref="B8:C8"/>
    <mergeCell ref="B9:C9"/>
    <mergeCell ref="D9:F9"/>
    <mergeCell ref="A1:G1"/>
    <mergeCell ref="A2:G2"/>
    <mergeCell ref="B3:F3"/>
    <mergeCell ref="B4:F4"/>
    <mergeCell ref="B7:F7"/>
    <mergeCell ref="B5:C5"/>
    <mergeCell ref="D5:F5"/>
    <mergeCell ref="D6:F6"/>
    <mergeCell ref="B6:C6"/>
  </mergeCells>
  <phoneticPr fontId="5" type="noConversion"/>
  <pageMargins left="0.7" right="0.7" top="0.75" bottom="0.75" header="0.3" footer="0.3"/>
  <pageSetup paperSize="9"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9100-C351-404F-B4B9-17A12F0E062F}">
  <dimension ref="A1:Q90"/>
  <sheetViews>
    <sheetView zoomScale="120" zoomScaleNormal="120" workbookViewId="0">
      <pane xSplit="7" ySplit="1" topLeftCell="H2" activePane="bottomRight" state="frozen"/>
      <selection pane="topRight" activeCell="H1" sqref="H1"/>
      <selection pane="bottomLeft" activeCell="A2" sqref="A2"/>
      <selection pane="bottomRight" activeCell="D19" sqref="D19"/>
    </sheetView>
  </sheetViews>
  <sheetFormatPr defaultRowHeight="13.2" outlineLevelRow="2" x14ac:dyDescent="0.25"/>
  <cols>
    <col min="1" max="1" width="9.109375" customWidth="1"/>
    <col min="2" max="2" width="13.44140625" customWidth="1"/>
    <col min="3" max="3" width="16.44140625" style="6" customWidth="1"/>
    <col min="4" max="4" width="35.88671875" style="6" customWidth="1"/>
    <col min="5" max="5" width="12.6640625" customWidth="1"/>
    <col min="6" max="6" width="9.44140625" customWidth="1"/>
    <col min="7" max="7" width="1.44140625" customWidth="1"/>
    <col min="8" max="17" width="10.6640625" customWidth="1"/>
  </cols>
  <sheetData>
    <row r="1" spans="1:17" ht="36" customHeight="1" thickBot="1" x14ac:dyDescent="0.3">
      <c r="A1" s="56" t="s">
        <v>98</v>
      </c>
      <c r="B1" s="57" t="s">
        <v>102</v>
      </c>
      <c r="C1" s="58" t="s">
        <v>99</v>
      </c>
      <c r="D1" s="57" t="s">
        <v>103</v>
      </c>
      <c r="E1" s="59" t="s">
        <v>100</v>
      </c>
      <c r="F1" s="60" t="s">
        <v>0</v>
      </c>
      <c r="G1" s="73"/>
      <c r="H1" s="79" t="s">
        <v>108</v>
      </c>
      <c r="I1" s="79" t="s">
        <v>109</v>
      </c>
      <c r="J1" s="79" t="s">
        <v>110</v>
      </c>
      <c r="K1" s="79" t="s">
        <v>111</v>
      </c>
      <c r="L1" s="79" t="s">
        <v>112</v>
      </c>
      <c r="M1" s="79" t="s">
        <v>113</v>
      </c>
      <c r="N1" s="79" t="s">
        <v>114</v>
      </c>
      <c r="O1" s="79" t="s">
        <v>115</v>
      </c>
      <c r="P1" s="79" t="s">
        <v>116</v>
      </c>
      <c r="Q1" s="79" t="s">
        <v>117</v>
      </c>
    </row>
    <row r="2" spans="1:17" ht="13.8" thickBot="1" x14ac:dyDescent="0.3">
      <c r="A2" s="61" t="s">
        <v>106</v>
      </c>
      <c r="B2" s="62" t="s">
        <v>3</v>
      </c>
      <c r="C2" s="63"/>
      <c r="D2" s="63"/>
      <c r="E2" s="63"/>
      <c r="F2" s="64">
        <f>F3+F17+F29</f>
        <v>61</v>
      </c>
      <c r="G2" s="74"/>
      <c r="H2" s="64"/>
      <c r="I2" s="64"/>
      <c r="J2" s="64"/>
      <c r="K2" s="64"/>
      <c r="L2" s="64"/>
      <c r="M2" s="64"/>
      <c r="N2" s="64"/>
      <c r="O2" s="64"/>
      <c r="P2" s="64"/>
      <c r="Q2" s="64"/>
    </row>
    <row r="3" spans="1:17" ht="21" outlineLevel="1" thickBot="1" x14ac:dyDescent="0.3">
      <c r="A3" s="61" t="s">
        <v>81</v>
      </c>
      <c r="B3" s="62" t="s">
        <v>15</v>
      </c>
      <c r="C3" s="63"/>
      <c r="D3" s="63"/>
      <c r="E3" s="63"/>
      <c r="F3" s="64">
        <f>SUM(F4:F16)</f>
        <v>27</v>
      </c>
      <c r="G3" s="74"/>
      <c r="H3" s="64"/>
      <c r="I3" s="64"/>
      <c r="J3" s="64"/>
      <c r="K3" s="64"/>
      <c r="L3" s="64"/>
      <c r="M3" s="64"/>
      <c r="N3" s="64"/>
      <c r="O3" s="64"/>
      <c r="P3" s="64"/>
      <c r="Q3" s="64"/>
    </row>
    <row r="4" spans="1:17" ht="51" outlineLevel="2" x14ac:dyDescent="0.25">
      <c r="A4" s="32"/>
      <c r="B4" s="26"/>
      <c r="C4" s="35" t="s">
        <v>10</v>
      </c>
      <c r="D4" s="35" t="s">
        <v>40</v>
      </c>
      <c r="E4" s="33" t="s">
        <v>59</v>
      </c>
      <c r="F4" s="33">
        <v>2</v>
      </c>
      <c r="G4" s="75"/>
      <c r="H4" s="80"/>
      <c r="I4" s="80"/>
      <c r="J4" s="81"/>
      <c r="K4" s="81"/>
      <c r="L4" s="81"/>
      <c r="M4" s="81"/>
      <c r="N4" s="81"/>
      <c r="O4" s="81"/>
      <c r="P4" s="81"/>
      <c r="Q4" s="81"/>
    </row>
    <row r="5" spans="1:17" ht="40.799999999999997" outlineLevel="2" x14ac:dyDescent="0.25">
      <c r="A5" s="21"/>
      <c r="B5" s="20"/>
      <c r="C5" s="19" t="s">
        <v>9</v>
      </c>
      <c r="D5" s="19" t="s">
        <v>41</v>
      </c>
      <c r="E5" s="17" t="s">
        <v>2</v>
      </c>
      <c r="F5" s="17">
        <v>3</v>
      </c>
      <c r="G5" s="74"/>
      <c r="H5" s="80"/>
      <c r="I5" s="80"/>
      <c r="J5" s="81"/>
      <c r="K5" s="81"/>
      <c r="L5" s="81"/>
      <c r="M5" s="81"/>
      <c r="N5" s="81"/>
      <c r="O5" s="81"/>
      <c r="P5" s="81"/>
      <c r="Q5" s="81"/>
    </row>
    <row r="6" spans="1:17" ht="20.399999999999999" outlineLevel="2" x14ac:dyDescent="0.25">
      <c r="A6" s="21"/>
      <c r="B6" s="20"/>
      <c r="C6" s="72" t="s">
        <v>60</v>
      </c>
      <c r="D6" s="19" t="s">
        <v>37</v>
      </c>
      <c r="E6" s="17" t="s">
        <v>2</v>
      </c>
      <c r="F6" s="17">
        <v>2</v>
      </c>
      <c r="G6" s="74"/>
      <c r="H6" s="80"/>
      <c r="I6" s="80"/>
      <c r="J6" s="81"/>
      <c r="K6" s="81"/>
      <c r="L6" s="81"/>
      <c r="M6" s="81"/>
      <c r="N6" s="81"/>
      <c r="O6" s="81"/>
      <c r="P6" s="81"/>
      <c r="Q6" s="81"/>
    </row>
    <row r="7" spans="1:17" ht="30.6" outlineLevel="2" x14ac:dyDescent="0.25">
      <c r="A7" s="21"/>
      <c r="B7" s="20"/>
      <c r="C7" s="19" t="s">
        <v>47</v>
      </c>
      <c r="D7" s="19" t="s">
        <v>104</v>
      </c>
      <c r="E7" s="17" t="s">
        <v>59</v>
      </c>
      <c r="F7" s="17">
        <v>3</v>
      </c>
      <c r="G7" s="74"/>
      <c r="H7" s="80"/>
      <c r="I7" s="80"/>
      <c r="J7" s="81"/>
      <c r="K7" s="81"/>
      <c r="L7" s="81"/>
      <c r="M7" s="81"/>
      <c r="N7" s="81"/>
      <c r="O7" s="81"/>
      <c r="P7" s="81"/>
      <c r="Q7" s="81"/>
    </row>
    <row r="8" spans="1:17" ht="20.399999999999999" outlineLevel="2" x14ac:dyDescent="0.25">
      <c r="A8" s="20"/>
      <c r="B8" s="20"/>
      <c r="C8" s="19" t="s">
        <v>61</v>
      </c>
      <c r="D8" s="19" t="s">
        <v>62</v>
      </c>
      <c r="E8" s="17" t="s">
        <v>2</v>
      </c>
      <c r="F8" s="17">
        <v>1</v>
      </c>
      <c r="G8" s="74"/>
      <c r="H8" s="80"/>
      <c r="I8" s="80"/>
      <c r="J8" s="81"/>
      <c r="K8" s="81"/>
      <c r="L8" s="81"/>
      <c r="M8" s="81"/>
      <c r="N8" s="81"/>
      <c r="O8" s="81"/>
      <c r="P8" s="81"/>
      <c r="Q8" s="81"/>
    </row>
    <row r="9" spans="1:17" ht="20.399999999999999" outlineLevel="2" x14ac:dyDescent="0.25">
      <c r="A9" s="20"/>
      <c r="B9" s="20"/>
      <c r="C9" s="19" t="s">
        <v>68</v>
      </c>
      <c r="D9" s="19" t="s">
        <v>72</v>
      </c>
      <c r="E9" s="17" t="s">
        <v>2</v>
      </c>
      <c r="F9" s="17">
        <v>1</v>
      </c>
      <c r="G9" s="74"/>
      <c r="H9" s="80"/>
      <c r="I9" s="80"/>
      <c r="J9" s="81"/>
      <c r="K9" s="81"/>
      <c r="L9" s="81"/>
      <c r="M9" s="81"/>
      <c r="N9" s="81"/>
      <c r="O9" s="81"/>
      <c r="P9" s="81"/>
      <c r="Q9" s="81"/>
    </row>
    <row r="10" spans="1:17" outlineLevel="2" x14ac:dyDescent="0.25">
      <c r="A10" s="20"/>
      <c r="B10" s="20"/>
      <c r="C10" s="19" t="s">
        <v>66</v>
      </c>
      <c r="D10" s="19" t="s">
        <v>63</v>
      </c>
      <c r="E10" s="17" t="s">
        <v>2</v>
      </c>
      <c r="F10" s="17">
        <v>1</v>
      </c>
      <c r="G10" s="74"/>
      <c r="H10" s="80"/>
      <c r="I10" s="80"/>
      <c r="J10" s="81"/>
      <c r="K10" s="81"/>
      <c r="L10" s="81"/>
      <c r="M10" s="81"/>
      <c r="N10" s="81"/>
      <c r="O10" s="81"/>
      <c r="P10" s="81"/>
      <c r="Q10" s="81"/>
    </row>
    <row r="11" spans="1:17" ht="20.399999999999999" outlineLevel="2" x14ac:dyDescent="0.25">
      <c r="A11" s="20"/>
      <c r="B11" s="20"/>
      <c r="C11" s="19" t="s">
        <v>65</v>
      </c>
      <c r="D11" s="19" t="s">
        <v>77</v>
      </c>
      <c r="E11" s="17" t="s">
        <v>2</v>
      </c>
      <c r="F11" s="17">
        <v>1</v>
      </c>
      <c r="G11" s="74"/>
      <c r="H11" s="80"/>
      <c r="I11" s="80"/>
      <c r="J11" s="81"/>
      <c r="K11" s="81"/>
      <c r="L11" s="81"/>
      <c r="M11" s="81"/>
      <c r="N11" s="81"/>
      <c r="O11" s="81"/>
      <c r="P11" s="81"/>
      <c r="Q11" s="81"/>
    </row>
    <row r="12" spans="1:17" ht="30.6" outlineLevel="2" x14ac:dyDescent="0.25">
      <c r="A12" s="20"/>
      <c r="B12" s="20"/>
      <c r="C12" s="19" t="s">
        <v>11</v>
      </c>
      <c r="D12" s="19" t="s">
        <v>42</v>
      </c>
      <c r="E12" s="17" t="s">
        <v>59</v>
      </c>
      <c r="F12" s="17">
        <v>3</v>
      </c>
      <c r="G12" s="74"/>
      <c r="H12" s="80"/>
      <c r="I12" s="80"/>
      <c r="J12" s="81"/>
      <c r="K12" s="81"/>
      <c r="L12" s="81"/>
      <c r="M12" s="81"/>
      <c r="N12" s="81"/>
      <c r="O12" s="81"/>
      <c r="P12" s="81"/>
      <c r="Q12" s="81"/>
    </row>
    <row r="13" spans="1:17" ht="20.399999999999999" outlineLevel="2" x14ac:dyDescent="0.25">
      <c r="A13" s="20"/>
      <c r="B13" s="20"/>
      <c r="C13" s="19" t="s">
        <v>44</v>
      </c>
      <c r="D13" s="19" t="s">
        <v>79</v>
      </c>
      <c r="E13" s="17" t="s">
        <v>2</v>
      </c>
      <c r="F13" s="17">
        <v>2</v>
      </c>
      <c r="G13" s="74"/>
      <c r="H13" s="80"/>
      <c r="I13" s="80"/>
      <c r="J13" s="81"/>
      <c r="K13" s="81"/>
      <c r="L13" s="81"/>
      <c r="M13" s="81"/>
      <c r="N13" s="81"/>
      <c r="O13" s="81"/>
      <c r="P13" s="81"/>
      <c r="Q13" s="81"/>
    </row>
    <row r="14" spans="1:17" ht="20.399999999999999" outlineLevel="2" x14ac:dyDescent="0.25">
      <c r="A14" s="20"/>
      <c r="B14" s="20"/>
      <c r="C14" s="19" t="s">
        <v>78</v>
      </c>
      <c r="D14" s="19" t="s">
        <v>80</v>
      </c>
      <c r="E14" s="17" t="s">
        <v>2</v>
      </c>
      <c r="F14" s="17">
        <v>2</v>
      </c>
      <c r="G14" s="74"/>
      <c r="H14" s="80"/>
      <c r="I14" s="80"/>
      <c r="J14" s="81"/>
      <c r="K14" s="81"/>
      <c r="L14" s="81"/>
      <c r="M14" s="81"/>
      <c r="N14" s="81"/>
      <c r="O14" s="81"/>
      <c r="P14" s="81"/>
      <c r="Q14" s="81"/>
    </row>
    <row r="15" spans="1:17" ht="23.4" customHeight="1" outlineLevel="2" x14ac:dyDescent="0.25">
      <c r="A15" s="20"/>
      <c r="B15" s="20"/>
      <c r="C15" s="72" t="s">
        <v>71</v>
      </c>
      <c r="D15" s="19" t="s">
        <v>51</v>
      </c>
      <c r="E15" s="17" t="s">
        <v>2</v>
      </c>
      <c r="F15" s="17">
        <v>3</v>
      </c>
      <c r="G15" s="74"/>
      <c r="H15" s="80"/>
      <c r="I15" s="80"/>
      <c r="J15" s="81"/>
      <c r="K15" s="81"/>
      <c r="L15" s="81"/>
      <c r="M15" s="81"/>
      <c r="N15" s="81"/>
      <c r="O15" s="81"/>
      <c r="P15" s="81"/>
      <c r="Q15" s="81"/>
    </row>
    <row r="16" spans="1:17" ht="21" outlineLevel="2" thickBot="1" x14ac:dyDescent="0.3">
      <c r="A16" s="40"/>
      <c r="B16" s="40"/>
      <c r="C16" s="43" t="s">
        <v>7</v>
      </c>
      <c r="D16" s="43" t="s">
        <v>8</v>
      </c>
      <c r="E16" s="41" t="s">
        <v>2</v>
      </c>
      <c r="F16" s="41">
        <v>3</v>
      </c>
      <c r="G16" s="74"/>
      <c r="H16" s="80"/>
      <c r="I16" s="80"/>
      <c r="J16" s="81"/>
      <c r="K16" s="81"/>
      <c r="L16" s="81"/>
      <c r="M16" s="81"/>
      <c r="N16" s="81"/>
      <c r="O16" s="81"/>
      <c r="P16" s="81"/>
      <c r="Q16" s="81"/>
    </row>
    <row r="17" spans="1:17" ht="13.8" outlineLevel="1" thickBot="1" x14ac:dyDescent="0.3">
      <c r="A17" s="61" t="s">
        <v>82</v>
      </c>
      <c r="B17" s="62" t="s">
        <v>76</v>
      </c>
      <c r="C17" s="69"/>
      <c r="D17" s="69"/>
      <c r="E17" s="63"/>
      <c r="F17" s="64">
        <f>SUM(F18:F28)</f>
        <v>26</v>
      </c>
      <c r="G17" s="74"/>
      <c r="H17" s="64"/>
      <c r="I17" s="64"/>
      <c r="J17" s="64"/>
      <c r="K17" s="64"/>
      <c r="L17" s="64"/>
      <c r="M17" s="64"/>
      <c r="N17" s="64"/>
      <c r="O17" s="64"/>
      <c r="P17" s="64"/>
      <c r="Q17" s="64"/>
    </row>
    <row r="18" spans="1:17" ht="30.6" outlineLevel="2" x14ac:dyDescent="0.25">
      <c r="A18" s="44"/>
      <c r="B18" s="44"/>
      <c r="C18" s="35" t="s">
        <v>17</v>
      </c>
      <c r="D18" s="35" t="s">
        <v>23</v>
      </c>
      <c r="E18" s="33" t="s">
        <v>1</v>
      </c>
      <c r="F18" s="33">
        <v>3</v>
      </c>
      <c r="G18" s="74"/>
      <c r="H18" s="80"/>
      <c r="I18" s="80"/>
      <c r="J18" s="81"/>
      <c r="K18" s="81"/>
      <c r="L18" s="81"/>
      <c r="M18" s="81"/>
      <c r="N18" s="81"/>
      <c r="O18" s="81"/>
      <c r="P18" s="81"/>
      <c r="Q18" s="81"/>
    </row>
    <row r="19" spans="1:17" ht="30.6" outlineLevel="2" x14ac:dyDescent="0.25">
      <c r="A19" s="20"/>
      <c r="B19" s="20"/>
      <c r="C19" s="19" t="s">
        <v>31</v>
      </c>
      <c r="D19" s="19" t="s">
        <v>25</v>
      </c>
      <c r="E19" s="17" t="s">
        <v>2</v>
      </c>
      <c r="F19" s="17">
        <v>2</v>
      </c>
      <c r="G19" s="74"/>
      <c r="H19" s="80"/>
      <c r="I19" s="80"/>
      <c r="J19" s="81"/>
      <c r="K19" s="81"/>
      <c r="L19" s="81"/>
      <c r="M19" s="81"/>
      <c r="N19" s="81"/>
      <c r="O19" s="81"/>
      <c r="P19" s="81"/>
      <c r="Q19" s="81"/>
    </row>
    <row r="20" spans="1:17" ht="30.6" outlineLevel="2" x14ac:dyDescent="0.25">
      <c r="A20" s="20"/>
      <c r="B20" s="20"/>
      <c r="C20" s="19" t="s">
        <v>30</v>
      </c>
      <c r="D20" s="19" t="s">
        <v>24</v>
      </c>
      <c r="E20" s="17" t="s">
        <v>1</v>
      </c>
      <c r="F20" s="17">
        <v>3</v>
      </c>
      <c r="G20" s="74"/>
      <c r="H20" s="80"/>
      <c r="I20" s="80"/>
      <c r="J20" s="81"/>
      <c r="K20" s="81"/>
      <c r="L20" s="81"/>
      <c r="M20" s="81"/>
      <c r="N20" s="81"/>
      <c r="O20" s="81"/>
      <c r="P20" s="81"/>
      <c r="Q20" s="81"/>
    </row>
    <row r="21" spans="1:17" ht="40.799999999999997" outlineLevel="2" x14ac:dyDescent="0.25">
      <c r="A21" s="20"/>
      <c r="B21" s="20"/>
      <c r="C21" s="19" t="s">
        <v>29</v>
      </c>
      <c r="D21" s="19" t="s">
        <v>26</v>
      </c>
      <c r="E21" s="17" t="s">
        <v>1</v>
      </c>
      <c r="F21" s="17">
        <v>3</v>
      </c>
      <c r="G21" s="74"/>
      <c r="H21" s="80"/>
      <c r="I21" s="80"/>
      <c r="J21" s="81"/>
      <c r="K21" s="81"/>
      <c r="L21" s="81"/>
      <c r="M21" s="81"/>
      <c r="N21" s="81"/>
      <c r="O21" s="81"/>
      <c r="P21" s="81"/>
      <c r="Q21" s="81"/>
    </row>
    <row r="22" spans="1:17" ht="20.399999999999999" outlineLevel="2" x14ac:dyDescent="0.25">
      <c r="A22" s="20"/>
      <c r="B22" s="20"/>
      <c r="C22" s="19" t="s">
        <v>88</v>
      </c>
      <c r="D22" s="19" t="s">
        <v>89</v>
      </c>
      <c r="E22" s="17" t="s">
        <v>2</v>
      </c>
      <c r="F22" s="17">
        <v>1</v>
      </c>
      <c r="G22" s="74"/>
      <c r="H22" s="80"/>
      <c r="I22" s="80"/>
      <c r="J22" s="81"/>
      <c r="K22" s="81"/>
      <c r="L22" s="81"/>
      <c r="M22" s="81"/>
      <c r="N22" s="81"/>
      <c r="O22" s="81"/>
      <c r="P22" s="81"/>
      <c r="Q22" s="81"/>
    </row>
    <row r="23" spans="1:17" ht="20.399999999999999" outlineLevel="2" x14ac:dyDescent="0.25">
      <c r="A23" s="20"/>
      <c r="B23" s="20"/>
      <c r="C23" s="19" t="s">
        <v>91</v>
      </c>
      <c r="D23" s="19" t="s">
        <v>90</v>
      </c>
      <c r="E23" s="17" t="s">
        <v>2</v>
      </c>
      <c r="F23" s="17">
        <v>1</v>
      </c>
      <c r="G23" s="74"/>
      <c r="H23" s="80"/>
      <c r="I23" s="80"/>
      <c r="J23" s="81"/>
      <c r="K23" s="81"/>
      <c r="L23" s="81"/>
      <c r="M23" s="81"/>
      <c r="N23" s="81"/>
      <c r="O23" s="81"/>
      <c r="P23" s="81"/>
      <c r="Q23" s="81"/>
    </row>
    <row r="24" spans="1:17" ht="20.399999999999999" outlineLevel="2" x14ac:dyDescent="0.25">
      <c r="A24" s="20"/>
      <c r="B24" s="20"/>
      <c r="C24" s="19" t="s">
        <v>69</v>
      </c>
      <c r="D24" s="19" t="s">
        <v>70</v>
      </c>
      <c r="E24" s="17" t="s">
        <v>2</v>
      </c>
      <c r="F24" s="17">
        <v>2</v>
      </c>
      <c r="G24" s="74"/>
      <c r="H24" s="80"/>
      <c r="I24" s="80"/>
      <c r="J24" s="81"/>
      <c r="K24" s="81"/>
      <c r="L24" s="81"/>
      <c r="M24" s="81"/>
      <c r="N24" s="81"/>
      <c r="O24" s="81"/>
      <c r="P24" s="81"/>
      <c r="Q24" s="81"/>
    </row>
    <row r="25" spans="1:17" ht="20.399999999999999" outlineLevel="2" x14ac:dyDescent="0.25">
      <c r="A25" s="20"/>
      <c r="B25" s="20"/>
      <c r="C25" s="19" t="s">
        <v>18</v>
      </c>
      <c r="D25" s="19" t="s">
        <v>35</v>
      </c>
      <c r="E25" s="17" t="s">
        <v>1</v>
      </c>
      <c r="F25" s="17">
        <v>3</v>
      </c>
      <c r="G25" s="74"/>
      <c r="H25" s="80"/>
      <c r="I25" s="80"/>
      <c r="J25" s="81"/>
      <c r="K25" s="81"/>
      <c r="L25" s="81"/>
      <c r="M25" s="81"/>
      <c r="N25" s="81"/>
      <c r="O25" s="81"/>
      <c r="P25" s="81"/>
      <c r="Q25" s="81"/>
    </row>
    <row r="26" spans="1:17" ht="20.399999999999999" outlineLevel="2" x14ac:dyDescent="0.25">
      <c r="A26" s="20"/>
      <c r="B26" s="20"/>
      <c r="C26" s="19" t="s">
        <v>28</v>
      </c>
      <c r="D26" s="19" t="s">
        <v>27</v>
      </c>
      <c r="E26" s="17" t="s">
        <v>2</v>
      </c>
      <c r="F26" s="17">
        <v>2</v>
      </c>
      <c r="G26" s="74"/>
      <c r="H26" s="80"/>
      <c r="I26" s="80"/>
      <c r="J26" s="81"/>
      <c r="K26" s="81"/>
      <c r="L26" s="81"/>
      <c r="M26" s="81"/>
      <c r="N26" s="81"/>
      <c r="O26" s="81"/>
      <c r="P26" s="81"/>
      <c r="Q26" s="81"/>
    </row>
    <row r="27" spans="1:17" ht="20.399999999999999" outlineLevel="2" x14ac:dyDescent="0.25">
      <c r="A27" s="20"/>
      <c r="B27" s="20"/>
      <c r="C27" s="19" t="s">
        <v>19</v>
      </c>
      <c r="D27" s="19" t="s">
        <v>20</v>
      </c>
      <c r="E27" s="22" t="s">
        <v>105</v>
      </c>
      <c r="F27" s="17">
        <v>3</v>
      </c>
      <c r="G27" s="74"/>
      <c r="H27" s="80"/>
      <c r="I27" s="80"/>
      <c r="J27" s="81"/>
      <c r="K27" s="81"/>
      <c r="L27" s="81"/>
      <c r="M27" s="81"/>
      <c r="N27" s="81"/>
      <c r="O27" s="81"/>
      <c r="P27" s="81"/>
      <c r="Q27" s="81"/>
    </row>
    <row r="28" spans="1:17" ht="31.2" outlineLevel="2" thickBot="1" x14ac:dyDescent="0.3">
      <c r="A28" s="40"/>
      <c r="B28" s="40"/>
      <c r="C28" s="43" t="s">
        <v>21</v>
      </c>
      <c r="D28" s="43" t="s">
        <v>22</v>
      </c>
      <c r="E28" s="41" t="s">
        <v>1</v>
      </c>
      <c r="F28" s="41">
        <v>3</v>
      </c>
      <c r="G28" s="74"/>
      <c r="H28" s="80"/>
      <c r="I28" s="80"/>
      <c r="J28" s="81"/>
      <c r="K28" s="81"/>
      <c r="L28" s="81"/>
      <c r="M28" s="81"/>
      <c r="N28" s="81"/>
      <c r="O28" s="81"/>
      <c r="P28" s="81"/>
      <c r="Q28" s="81"/>
    </row>
    <row r="29" spans="1:17" ht="21" outlineLevel="1" thickBot="1" x14ac:dyDescent="0.3">
      <c r="A29" s="61" t="s">
        <v>83</v>
      </c>
      <c r="B29" s="62" t="s">
        <v>93</v>
      </c>
      <c r="C29" s="69"/>
      <c r="D29" s="69"/>
      <c r="E29" s="65"/>
      <c r="F29" s="66">
        <f>SUM(F30:F35)</f>
        <v>8</v>
      </c>
      <c r="G29" s="74"/>
      <c r="H29" s="66"/>
      <c r="I29" s="66"/>
      <c r="J29" s="66"/>
      <c r="K29" s="66"/>
      <c r="L29" s="66"/>
      <c r="M29" s="66"/>
      <c r="N29" s="66"/>
      <c r="O29" s="66"/>
      <c r="P29" s="66"/>
      <c r="Q29" s="66"/>
    </row>
    <row r="30" spans="1:17" ht="20.399999999999999" outlineLevel="2" x14ac:dyDescent="0.25">
      <c r="A30" s="25"/>
      <c r="B30" s="26"/>
      <c r="C30" s="35" t="s">
        <v>46</v>
      </c>
      <c r="D30" s="35" t="s">
        <v>48</v>
      </c>
      <c r="E30" s="33" t="s">
        <v>59</v>
      </c>
      <c r="F30" s="33">
        <v>2</v>
      </c>
      <c r="G30" s="74"/>
      <c r="H30" s="80"/>
      <c r="I30" s="80"/>
      <c r="J30" s="81"/>
      <c r="K30" s="81"/>
      <c r="L30" s="81"/>
      <c r="M30" s="81"/>
      <c r="N30" s="81"/>
      <c r="O30" s="81"/>
      <c r="P30" s="81"/>
      <c r="Q30" s="81"/>
    </row>
    <row r="31" spans="1:17" ht="20.399999999999999" outlineLevel="2" x14ac:dyDescent="0.25">
      <c r="A31" s="19"/>
      <c r="B31" s="19"/>
      <c r="C31" s="19" t="s">
        <v>13</v>
      </c>
      <c r="D31" s="19" t="s">
        <v>45</v>
      </c>
      <c r="E31" s="17" t="s">
        <v>2</v>
      </c>
      <c r="F31" s="17">
        <v>1</v>
      </c>
      <c r="G31" s="74"/>
      <c r="H31" s="80"/>
      <c r="I31" s="80"/>
      <c r="J31" s="81"/>
      <c r="K31" s="81"/>
      <c r="L31" s="81"/>
      <c r="M31" s="81"/>
      <c r="N31" s="81"/>
      <c r="O31" s="81"/>
      <c r="P31" s="81"/>
      <c r="Q31" s="81"/>
    </row>
    <row r="32" spans="1:17" ht="20.399999999999999" outlineLevel="2" x14ac:dyDescent="0.25">
      <c r="A32" s="19"/>
      <c r="B32" s="19"/>
      <c r="C32" s="19" t="s">
        <v>14</v>
      </c>
      <c r="D32" s="19" t="s">
        <v>57</v>
      </c>
      <c r="E32" s="17" t="s">
        <v>2</v>
      </c>
      <c r="F32" s="17">
        <v>1</v>
      </c>
      <c r="G32" s="74"/>
      <c r="H32" s="80"/>
      <c r="I32" s="80"/>
      <c r="J32" s="81"/>
      <c r="K32" s="81"/>
      <c r="L32" s="81"/>
      <c r="M32" s="81"/>
      <c r="N32" s="81"/>
      <c r="O32" s="81"/>
      <c r="P32" s="81"/>
      <c r="Q32" s="81"/>
    </row>
    <row r="33" spans="1:17" ht="30.6" outlineLevel="2" x14ac:dyDescent="0.25">
      <c r="A33" s="19"/>
      <c r="B33" s="19"/>
      <c r="C33" s="19" t="s">
        <v>87</v>
      </c>
      <c r="D33" s="19" t="s">
        <v>74</v>
      </c>
      <c r="E33" s="17" t="s">
        <v>59</v>
      </c>
      <c r="F33" s="17">
        <v>2</v>
      </c>
      <c r="G33" s="74"/>
      <c r="H33" s="80"/>
      <c r="I33" s="80"/>
      <c r="J33" s="81"/>
      <c r="K33" s="81"/>
      <c r="L33" s="81"/>
      <c r="M33" s="81"/>
      <c r="N33" s="81"/>
      <c r="O33" s="81"/>
      <c r="P33" s="81"/>
      <c r="Q33" s="81"/>
    </row>
    <row r="34" spans="1:17" ht="20.399999999999999" outlineLevel="2" x14ac:dyDescent="0.25">
      <c r="A34" s="19"/>
      <c r="B34" s="19"/>
      <c r="C34" s="19" t="s">
        <v>73</v>
      </c>
      <c r="D34" s="19" t="s">
        <v>75</v>
      </c>
      <c r="E34" s="17" t="s">
        <v>59</v>
      </c>
      <c r="F34" s="17">
        <v>1</v>
      </c>
      <c r="G34" s="74"/>
      <c r="H34" s="80"/>
      <c r="I34" s="80"/>
      <c r="J34" s="81"/>
      <c r="K34" s="81"/>
      <c r="L34" s="81"/>
      <c r="M34" s="81"/>
      <c r="N34" s="81"/>
      <c r="O34" s="81"/>
      <c r="P34" s="81"/>
      <c r="Q34" s="81"/>
    </row>
    <row r="35" spans="1:17" ht="13.8" outlineLevel="2" thickBot="1" x14ac:dyDescent="0.3">
      <c r="A35" s="42"/>
      <c r="B35" s="42"/>
      <c r="C35" s="43" t="s">
        <v>52</v>
      </c>
      <c r="D35" s="43" t="s">
        <v>53</v>
      </c>
      <c r="E35" s="41" t="s">
        <v>2</v>
      </c>
      <c r="F35" s="41">
        <v>1</v>
      </c>
      <c r="G35" s="74"/>
      <c r="H35" s="80"/>
      <c r="I35" s="80"/>
      <c r="J35" s="81"/>
      <c r="K35" s="81"/>
      <c r="L35" s="81"/>
      <c r="M35" s="81"/>
      <c r="N35" s="81"/>
      <c r="O35" s="81"/>
      <c r="P35" s="81"/>
      <c r="Q35" s="81"/>
    </row>
    <row r="36" spans="1:17" ht="13.8" thickBot="1" x14ac:dyDescent="0.3">
      <c r="A36" s="61" t="s">
        <v>107</v>
      </c>
      <c r="B36" s="62" t="s">
        <v>4</v>
      </c>
      <c r="C36" s="69"/>
      <c r="D36" s="69"/>
      <c r="E36" s="65"/>
      <c r="F36" s="67">
        <f>F37+F51+F58</f>
        <v>39</v>
      </c>
      <c r="G36" s="74"/>
      <c r="H36" s="67"/>
      <c r="I36" s="67"/>
      <c r="J36" s="67"/>
      <c r="K36" s="67"/>
      <c r="L36" s="67"/>
      <c r="M36" s="67"/>
      <c r="N36" s="67"/>
      <c r="O36" s="67"/>
      <c r="P36" s="67"/>
      <c r="Q36" s="67"/>
    </row>
    <row r="37" spans="1:17" ht="21" outlineLevel="1" thickBot="1" x14ac:dyDescent="0.3">
      <c r="A37" s="61" t="s">
        <v>84</v>
      </c>
      <c r="B37" s="62" t="s">
        <v>16</v>
      </c>
      <c r="C37" s="69"/>
      <c r="D37" s="69"/>
      <c r="E37" s="65"/>
      <c r="F37" s="67">
        <f>SUM(F38:F50)</f>
        <v>27</v>
      </c>
      <c r="G37" s="74"/>
      <c r="H37" s="67"/>
      <c r="I37" s="67"/>
      <c r="J37" s="67"/>
      <c r="K37" s="67"/>
      <c r="L37" s="67"/>
      <c r="M37" s="67"/>
      <c r="N37" s="67"/>
      <c r="O37" s="67"/>
      <c r="P37" s="67"/>
      <c r="Q37" s="67"/>
    </row>
    <row r="38" spans="1:17" ht="51" outlineLevel="2" x14ac:dyDescent="0.25">
      <c r="A38" s="44"/>
      <c r="B38" s="44"/>
      <c r="C38" s="35" t="s">
        <v>10</v>
      </c>
      <c r="D38" s="35" t="s">
        <v>40</v>
      </c>
      <c r="E38" s="33" t="s">
        <v>59</v>
      </c>
      <c r="F38" s="33">
        <v>2</v>
      </c>
      <c r="G38" s="74"/>
      <c r="H38" s="80"/>
      <c r="I38" s="80"/>
      <c r="J38" s="81"/>
      <c r="K38" s="81"/>
      <c r="L38" s="81"/>
      <c r="M38" s="81"/>
      <c r="N38" s="81"/>
      <c r="O38" s="81"/>
      <c r="P38" s="81"/>
      <c r="Q38" s="81"/>
    </row>
    <row r="39" spans="1:17" ht="40.799999999999997" outlineLevel="2" x14ac:dyDescent="0.25">
      <c r="A39" s="20"/>
      <c r="B39" s="20"/>
      <c r="C39" s="19" t="s">
        <v>9</v>
      </c>
      <c r="D39" s="19" t="s">
        <v>41</v>
      </c>
      <c r="E39" s="17" t="s">
        <v>2</v>
      </c>
      <c r="F39" s="17">
        <v>3</v>
      </c>
      <c r="G39" s="74"/>
      <c r="H39" s="80"/>
      <c r="I39" s="80"/>
      <c r="J39" s="81"/>
      <c r="K39" s="81"/>
      <c r="L39" s="81"/>
      <c r="M39" s="81"/>
      <c r="N39" s="81"/>
      <c r="O39" s="81"/>
      <c r="P39" s="81"/>
      <c r="Q39" s="81"/>
    </row>
    <row r="40" spans="1:17" ht="24.6" customHeight="1" outlineLevel="2" x14ac:dyDescent="0.25">
      <c r="A40" s="20"/>
      <c r="B40" s="20"/>
      <c r="C40" s="72" t="s">
        <v>60</v>
      </c>
      <c r="D40" s="19" t="s">
        <v>37</v>
      </c>
      <c r="E40" s="17" t="s">
        <v>2</v>
      </c>
      <c r="F40" s="17">
        <v>2</v>
      </c>
      <c r="G40" s="74"/>
      <c r="H40" s="80"/>
      <c r="I40" s="80"/>
      <c r="J40" s="81"/>
      <c r="K40" s="81"/>
      <c r="L40" s="81"/>
      <c r="M40" s="81"/>
      <c r="N40" s="81"/>
      <c r="O40" s="81"/>
      <c r="P40" s="81"/>
      <c r="Q40" s="81"/>
    </row>
    <row r="41" spans="1:17" ht="26.4" customHeight="1" outlineLevel="2" x14ac:dyDescent="0.25">
      <c r="A41" s="20"/>
      <c r="B41" s="20"/>
      <c r="C41" s="19" t="s">
        <v>47</v>
      </c>
      <c r="D41" s="19" t="s">
        <v>104</v>
      </c>
      <c r="E41" s="17" t="s">
        <v>59</v>
      </c>
      <c r="F41" s="17">
        <v>3</v>
      </c>
      <c r="G41" s="76"/>
      <c r="H41" s="80"/>
      <c r="I41" s="80"/>
      <c r="J41" s="81"/>
      <c r="K41" s="81"/>
      <c r="L41" s="81"/>
      <c r="M41" s="81"/>
      <c r="N41" s="81"/>
      <c r="O41" s="81"/>
      <c r="P41" s="81"/>
      <c r="Q41" s="81"/>
    </row>
    <row r="42" spans="1:17" ht="20.399999999999999" outlineLevel="2" x14ac:dyDescent="0.25">
      <c r="A42" s="20"/>
      <c r="B42" s="20"/>
      <c r="C42" s="19" t="s">
        <v>61</v>
      </c>
      <c r="D42" s="19" t="s">
        <v>62</v>
      </c>
      <c r="E42" s="17" t="s">
        <v>2</v>
      </c>
      <c r="F42" s="17">
        <v>1</v>
      </c>
      <c r="G42" s="74"/>
      <c r="H42" s="80"/>
      <c r="I42" s="80"/>
      <c r="J42" s="81"/>
      <c r="K42" s="81"/>
      <c r="L42" s="81"/>
      <c r="M42" s="81"/>
      <c r="N42" s="81"/>
      <c r="O42" s="81"/>
      <c r="P42" s="81"/>
      <c r="Q42" s="81"/>
    </row>
    <row r="43" spans="1:17" ht="20.399999999999999" outlineLevel="2" x14ac:dyDescent="0.25">
      <c r="A43" s="20"/>
      <c r="B43" s="20"/>
      <c r="C43" s="19" t="s">
        <v>68</v>
      </c>
      <c r="D43" s="19" t="s">
        <v>67</v>
      </c>
      <c r="E43" s="17" t="s">
        <v>2</v>
      </c>
      <c r="F43" s="17">
        <v>1</v>
      </c>
      <c r="G43" s="74"/>
      <c r="H43" s="80"/>
      <c r="I43" s="80"/>
      <c r="J43" s="81"/>
      <c r="K43" s="81"/>
      <c r="L43" s="81"/>
      <c r="M43" s="81"/>
      <c r="N43" s="81"/>
      <c r="O43" s="81"/>
      <c r="P43" s="81"/>
      <c r="Q43" s="81"/>
    </row>
    <row r="44" spans="1:17" ht="24" customHeight="1" outlineLevel="2" x14ac:dyDescent="0.25">
      <c r="A44" s="20"/>
      <c r="B44" s="20"/>
      <c r="C44" s="19" t="s">
        <v>66</v>
      </c>
      <c r="D44" s="19" t="s">
        <v>63</v>
      </c>
      <c r="E44" s="17" t="s">
        <v>2</v>
      </c>
      <c r="F44" s="17">
        <v>1</v>
      </c>
      <c r="G44" s="74"/>
      <c r="H44" s="80"/>
      <c r="I44" s="80"/>
      <c r="J44" s="81"/>
      <c r="K44" s="81"/>
      <c r="L44" s="81"/>
      <c r="M44" s="81"/>
      <c r="N44" s="81"/>
      <c r="O44" s="81"/>
      <c r="P44" s="81"/>
      <c r="Q44" s="81"/>
    </row>
    <row r="45" spans="1:17" ht="24" customHeight="1" outlineLevel="2" x14ac:dyDescent="0.25">
      <c r="A45" s="19"/>
      <c r="B45" s="19"/>
      <c r="C45" s="19" t="s">
        <v>65</v>
      </c>
      <c r="D45" s="19" t="s">
        <v>64</v>
      </c>
      <c r="E45" s="17" t="s">
        <v>2</v>
      </c>
      <c r="F45" s="17">
        <v>1</v>
      </c>
      <c r="G45" s="74"/>
      <c r="H45" s="80"/>
      <c r="I45" s="80"/>
      <c r="J45" s="81"/>
      <c r="K45" s="81"/>
      <c r="L45" s="81"/>
      <c r="M45" s="81"/>
      <c r="N45" s="81"/>
      <c r="O45" s="81"/>
      <c r="P45" s="81"/>
      <c r="Q45" s="81"/>
    </row>
    <row r="46" spans="1:17" ht="30.6" outlineLevel="2" x14ac:dyDescent="0.25">
      <c r="A46" s="19"/>
      <c r="B46" s="19"/>
      <c r="C46" s="19" t="s">
        <v>11</v>
      </c>
      <c r="D46" s="19" t="s">
        <v>42</v>
      </c>
      <c r="E46" s="17" t="s">
        <v>59</v>
      </c>
      <c r="F46" s="17">
        <v>3</v>
      </c>
      <c r="G46" s="74"/>
      <c r="H46" s="80"/>
      <c r="I46" s="80"/>
      <c r="J46" s="81"/>
      <c r="K46" s="81"/>
      <c r="L46" s="81"/>
      <c r="M46" s="81"/>
      <c r="N46" s="81"/>
      <c r="O46" s="81"/>
      <c r="P46" s="81"/>
      <c r="Q46" s="81"/>
    </row>
    <row r="47" spans="1:17" ht="24" customHeight="1" outlineLevel="2" x14ac:dyDescent="0.25">
      <c r="A47" s="19"/>
      <c r="B47" s="19"/>
      <c r="C47" s="19" t="s">
        <v>44</v>
      </c>
      <c r="D47" s="19" t="s">
        <v>43</v>
      </c>
      <c r="E47" s="17" t="s">
        <v>2</v>
      </c>
      <c r="F47" s="17">
        <v>2</v>
      </c>
      <c r="G47" s="74"/>
      <c r="H47" s="80"/>
      <c r="I47" s="80"/>
      <c r="J47" s="81"/>
      <c r="K47" s="81"/>
      <c r="L47" s="81"/>
      <c r="M47" s="81"/>
      <c r="N47" s="81"/>
      <c r="O47" s="81"/>
      <c r="P47" s="81"/>
      <c r="Q47" s="81"/>
    </row>
    <row r="48" spans="1:17" ht="24" customHeight="1" outlineLevel="2" x14ac:dyDescent="0.25">
      <c r="A48" s="19"/>
      <c r="B48" s="19"/>
      <c r="C48" s="19" t="s">
        <v>78</v>
      </c>
      <c r="D48" s="19" t="s">
        <v>80</v>
      </c>
      <c r="E48" s="17" t="s">
        <v>2</v>
      </c>
      <c r="F48" s="17">
        <v>2</v>
      </c>
      <c r="G48" s="74"/>
      <c r="H48" s="80"/>
      <c r="I48" s="80"/>
      <c r="J48" s="81"/>
      <c r="K48" s="81"/>
      <c r="L48" s="81"/>
      <c r="M48" s="81"/>
      <c r="N48" s="81"/>
      <c r="O48" s="81"/>
      <c r="P48" s="81"/>
      <c r="Q48" s="81"/>
    </row>
    <row r="49" spans="1:17" ht="30.6" outlineLevel="2" x14ac:dyDescent="0.25">
      <c r="A49" s="18"/>
      <c r="B49" s="18"/>
      <c r="C49" s="72" t="s">
        <v>71</v>
      </c>
      <c r="D49" s="19" t="s">
        <v>51</v>
      </c>
      <c r="E49" s="17" t="s">
        <v>2</v>
      </c>
      <c r="F49" s="17">
        <v>3</v>
      </c>
      <c r="G49" s="77"/>
      <c r="H49" s="81"/>
      <c r="I49" s="81"/>
      <c r="J49" s="81"/>
      <c r="K49" s="81"/>
      <c r="L49" s="81"/>
      <c r="M49" s="81"/>
      <c r="N49" s="81"/>
      <c r="O49" s="81"/>
      <c r="P49" s="81"/>
      <c r="Q49" s="81"/>
    </row>
    <row r="50" spans="1:17" ht="21" outlineLevel="2" thickBot="1" x14ac:dyDescent="0.3">
      <c r="A50" s="42"/>
      <c r="B50" s="42"/>
      <c r="C50" s="43" t="s">
        <v>7</v>
      </c>
      <c r="D50" s="43" t="s">
        <v>8</v>
      </c>
      <c r="E50" s="41" t="s">
        <v>2</v>
      </c>
      <c r="F50" s="41">
        <v>3</v>
      </c>
      <c r="G50" s="77"/>
      <c r="H50" s="81"/>
      <c r="I50" s="81"/>
      <c r="J50" s="81"/>
      <c r="K50" s="81"/>
      <c r="L50" s="81"/>
      <c r="M50" s="81"/>
      <c r="N50" s="81"/>
      <c r="O50" s="81"/>
      <c r="P50" s="81"/>
      <c r="Q50" s="81"/>
    </row>
    <row r="51" spans="1:17" ht="13.8" outlineLevel="1" thickBot="1" x14ac:dyDescent="0.3">
      <c r="A51" s="61" t="s">
        <v>85</v>
      </c>
      <c r="B51" s="68" t="s">
        <v>92</v>
      </c>
      <c r="C51" s="69"/>
      <c r="D51" s="69"/>
      <c r="E51" s="65"/>
      <c r="F51" s="67">
        <f>SUM(F52:F57)</f>
        <v>8</v>
      </c>
      <c r="G51" s="77"/>
      <c r="H51" s="67"/>
      <c r="I51" s="67"/>
      <c r="J51" s="67"/>
      <c r="K51" s="67"/>
      <c r="L51" s="67"/>
      <c r="M51" s="67"/>
      <c r="N51" s="67"/>
      <c r="O51" s="67"/>
      <c r="P51" s="67"/>
      <c r="Q51" s="67"/>
    </row>
    <row r="52" spans="1:17" ht="20.399999999999999" outlineLevel="2" x14ac:dyDescent="0.25">
      <c r="A52" s="25"/>
      <c r="B52" s="34"/>
      <c r="C52" s="35" t="s">
        <v>46</v>
      </c>
      <c r="D52" s="35" t="s">
        <v>48</v>
      </c>
      <c r="E52" s="33" t="s">
        <v>59</v>
      </c>
      <c r="F52" s="33">
        <v>2</v>
      </c>
      <c r="G52" s="77"/>
      <c r="H52" s="81"/>
      <c r="I52" s="81"/>
      <c r="J52" s="81"/>
      <c r="K52" s="81"/>
      <c r="L52" s="81"/>
      <c r="M52" s="81"/>
      <c r="N52" s="81"/>
      <c r="O52" s="81"/>
      <c r="P52" s="81"/>
      <c r="Q52" s="81"/>
    </row>
    <row r="53" spans="1:17" ht="20.399999999999999" outlineLevel="2" x14ac:dyDescent="0.25">
      <c r="A53" s="18"/>
      <c r="B53" s="18"/>
      <c r="C53" s="19" t="s">
        <v>13</v>
      </c>
      <c r="D53" s="19" t="s">
        <v>45</v>
      </c>
      <c r="E53" s="17" t="s">
        <v>2</v>
      </c>
      <c r="F53" s="17">
        <v>2</v>
      </c>
      <c r="G53" s="77"/>
      <c r="H53" s="81"/>
      <c r="I53" s="81"/>
      <c r="J53" s="81"/>
      <c r="K53" s="81"/>
      <c r="L53" s="81"/>
      <c r="M53" s="81"/>
      <c r="N53" s="81"/>
      <c r="O53" s="81"/>
      <c r="P53" s="81"/>
      <c r="Q53" s="81"/>
    </row>
    <row r="54" spans="1:17" ht="20.399999999999999" outlineLevel="2" x14ac:dyDescent="0.25">
      <c r="A54" s="18"/>
      <c r="B54" s="18"/>
      <c r="C54" s="19" t="s">
        <v>14</v>
      </c>
      <c r="D54" s="19" t="s">
        <v>57</v>
      </c>
      <c r="E54" s="17" t="s">
        <v>2</v>
      </c>
      <c r="F54" s="17">
        <v>1</v>
      </c>
      <c r="G54" s="77"/>
      <c r="H54" s="81"/>
      <c r="I54" s="81"/>
      <c r="J54" s="81"/>
      <c r="K54" s="81"/>
      <c r="L54" s="81"/>
      <c r="M54" s="81"/>
      <c r="N54" s="81"/>
      <c r="O54" s="81"/>
      <c r="P54" s="81"/>
      <c r="Q54" s="81"/>
    </row>
    <row r="55" spans="1:17" ht="30.6" outlineLevel="2" x14ac:dyDescent="0.25">
      <c r="A55" s="18"/>
      <c r="B55" s="18"/>
      <c r="C55" s="19" t="s">
        <v>54</v>
      </c>
      <c r="D55" s="19" t="s">
        <v>74</v>
      </c>
      <c r="E55" s="17" t="s">
        <v>59</v>
      </c>
      <c r="F55" s="17">
        <v>1</v>
      </c>
      <c r="G55" s="77"/>
      <c r="H55" s="81"/>
      <c r="I55" s="81"/>
      <c r="J55" s="81"/>
      <c r="K55" s="81"/>
      <c r="L55" s="81"/>
      <c r="M55" s="81"/>
      <c r="N55" s="81"/>
      <c r="O55" s="81"/>
      <c r="P55" s="81"/>
      <c r="Q55" s="81"/>
    </row>
    <row r="56" spans="1:17" ht="20.399999999999999" outlineLevel="2" x14ac:dyDescent="0.25">
      <c r="A56" s="18"/>
      <c r="B56" s="18"/>
      <c r="C56" s="19" t="s">
        <v>73</v>
      </c>
      <c r="D56" s="19" t="s">
        <v>75</v>
      </c>
      <c r="E56" s="17" t="s">
        <v>59</v>
      </c>
      <c r="F56" s="17">
        <v>1</v>
      </c>
      <c r="G56" s="77"/>
      <c r="H56" s="81"/>
      <c r="I56" s="81"/>
      <c r="J56" s="81"/>
      <c r="K56" s="81"/>
      <c r="L56" s="81"/>
      <c r="M56" s="81"/>
      <c r="N56" s="81"/>
      <c r="O56" s="81"/>
      <c r="P56" s="81"/>
      <c r="Q56" s="81"/>
    </row>
    <row r="57" spans="1:17" ht="13.8" outlineLevel="2" thickBot="1" x14ac:dyDescent="0.3">
      <c r="A57" s="42"/>
      <c r="B57" s="42"/>
      <c r="C57" s="43" t="s">
        <v>52</v>
      </c>
      <c r="D57" s="43" t="s">
        <v>53</v>
      </c>
      <c r="E57" s="41" t="s">
        <v>2</v>
      </c>
      <c r="F57" s="41">
        <v>1</v>
      </c>
      <c r="G57" s="78"/>
      <c r="H57" s="81"/>
      <c r="I57" s="81"/>
      <c r="J57" s="81"/>
      <c r="K57" s="81"/>
      <c r="L57" s="81"/>
      <c r="M57" s="81"/>
      <c r="N57" s="81"/>
      <c r="O57" s="81"/>
      <c r="P57" s="81"/>
      <c r="Q57" s="81"/>
    </row>
    <row r="58" spans="1:17" ht="13.8" outlineLevel="1" thickBot="1" x14ac:dyDescent="0.3">
      <c r="A58" s="61" t="s">
        <v>86</v>
      </c>
      <c r="B58" s="62" t="s">
        <v>6</v>
      </c>
      <c r="C58" s="69"/>
      <c r="D58" s="69"/>
      <c r="E58" s="70"/>
      <c r="F58" s="71">
        <f>SUM(F59:F62)</f>
        <v>4</v>
      </c>
      <c r="G58" s="77"/>
      <c r="H58" s="71"/>
      <c r="I58" s="71"/>
      <c r="J58" s="71"/>
      <c r="K58" s="71"/>
      <c r="L58" s="71"/>
      <c r="M58" s="71"/>
      <c r="N58" s="71"/>
      <c r="O58" s="71"/>
      <c r="P58" s="71"/>
      <c r="Q58" s="71"/>
    </row>
    <row r="59" spans="1:17" ht="15.6" customHeight="1" outlineLevel="2" x14ac:dyDescent="0.25">
      <c r="A59" s="34"/>
      <c r="B59" s="34"/>
      <c r="C59" s="35" t="s">
        <v>32</v>
      </c>
      <c r="D59" s="35" t="s">
        <v>39</v>
      </c>
      <c r="E59" s="33" t="s">
        <v>2</v>
      </c>
      <c r="F59" s="33">
        <v>1</v>
      </c>
      <c r="G59" s="77"/>
      <c r="H59" s="81"/>
      <c r="I59" s="81"/>
      <c r="J59" s="81"/>
      <c r="K59" s="81"/>
      <c r="L59" s="81"/>
      <c r="M59" s="81"/>
      <c r="N59" s="81"/>
      <c r="O59" s="81"/>
      <c r="P59" s="81"/>
      <c r="Q59" s="81"/>
    </row>
    <row r="60" spans="1:17" ht="15.6" customHeight="1" outlineLevel="2" x14ac:dyDescent="0.25">
      <c r="A60" s="18"/>
      <c r="B60" s="18"/>
      <c r="C60" s="19" t="s">
        <v>55</v>
      </c>
      <c r="D60" s="19" t="s">
        <v>56</v>
      </c>
      <c r="E60" s="17" t="s">
        <v>2</v>
      </c>
      <c r="F60" s="17">
        <v>1</v>
      </c>
      <c r="G60" s="77"/>
      <c r="H60" s="81"/>
      <c r="I60" s="81"/>
      <c r="J60" s="81"/>
      <c r="K60" s="81"/>
      <c r="L60" s="81"/>
      <c r="M60" s="81"/>
      <c r="N60" s="81"/>
      <c r="O60" s="81"/>
      <c r="P60" s="81"/>
      <c r="Q60" s="81"/>
    </row>
    <row r="61" spans="1:17" ht="13.8" customHeight="1" outlineLevel="2" x14ac:dyDescent="0.25">
      <c r="A61" s="18"/>
      <c r="B61" s="18"/>
      <c r="C61" s="19" t="s">
        <v>33</v>
      </c>
      <c r="D61" s="19" t="s">
        <v>36</v>
      </c>
      <c r="E61" s="17" t="s">
        <v>2</v>
      </c>
      <c r="F61" s="17">
        <v>1</v>
      </c>
      <c r="G61" s="77"/>
      <c r="H61" s="81"/>
      <c r="I61" s="81"/>
      <c r="J61" s="81"/>
      <c r="K61" s="81"/>
      <c r="L61" s="81"/>
      <c r="M61" s="81"/>
      <c r="N61" s="81"/>
      <c r="O61" s="81"/>
      <c r="P61" s="81"/>
      <c r="Q61" s="81"/>
    </row>
    <row r="62" spans="1:17" ht="82.2" outlineLevel="2" thickBot="1" x14ac:dyDescent="0.3">
      <c r="A62" s="53"/>
      <c r="B62" s="53"/>
      <c r="C62" s="54" t="s">
        <v>34</v>
      </c>
      <c r="D62" s="54" t="s">
        <v>38</v>
      </c>
      <c r="E62" s="55" t="s">
        <v>2</v>
      </c>
      <c r="F62" s="55">
        <v>1</v>
      </c>
      <c r="G62" s="77"/>
      <c r="H62" s="81"/>
      <c r="I62" s="81"/>
      <c r="J62" s="81"/>
      <c r="K62" s="81"/>
      <c r="L62" s="81"/>
      <c r="M62" s="81"/>
      <c r="N62" s="81"/>
      <c r="O62" s="81"/>
      <c r="P62" s="81"/>
      <c r="Q62" s="81"/>
    </row>
    <row r="63" spans="1:17" ht="13.8" thickBot="1" x14ac:dyDescent="0.3">
      <c r="A63" s="8"/>
      <c r="E63" s="7"/>
      <c r="F63" s="10"/>
    </row>
    <row r="64" spans="1:17" ht="16.8" customHeight="1" thickBot="1" x14ac:dyDescent="0.3">
      <c r="F64" s="23">
        <f>F58+F51+F37+F29+F17+F3</f>
        <v>100</v>
      </c>
    </row>
    <row r="65" ht="8.25" customHeight="1" x14ac:dyDescent="0.25"/>
    <row r="66" ht="8.25" customHeight="1" x14ac:dyDescent="0.25"/>
    <row r="67" ht="8.25" customHeight="1" x14ac:dyDescent="0.25"/>
    <row r="68" ht="8.25" customHeight="1" x14ac:dyDescent="0.25"/>
    <row r="69" ht="8.25" customHeight="1" x14ac:dyDescent="0.25"/>
    <row r="70" ht="8.25" customHeight="1" x14ac:dyDescent="0.25"/>
    <row r="71" ht="36" customHeight="1" x14ac:dyDescent="0.25"/>
    <row r="72" ht="8.25" customHeight="1" x14ac:dyDescent="0.25"/>
    <row r="73" ht="8.25" customHeight="1" x14ac:dyDescent="0.25"/>
    <row r="74" ht="8.25" customHeight="1" x14ac:dyDescent="0.25"/>
    <row r="75" ht="8.25" customHeight="1" x14ac:dyDescent="0.25"/>
    <row r="76" ht="8.25" customHeight="1" x14ac:dyDescent="0.25"/>
    <row r="77" ht="8.25" customHeight="1" x14ac:dyDescent="0.25"/>
    <row r="78" ht="8.25" customHeight="1" x14ac:dyDescent="0.25"/>
    <row r="79" ht="8.25" customHeight="1" x14ac:dyDescent="0.25"/>
    <row r="80" ht="8.25" customHeight="1" x14ac:dyDescent="0.25"/>
    <row r="81" ht="8.25" customHeight="1" x14ac:dyDescent="0.25"/>
    <row r="82" ht="8.25" customHeight="1" x14ac:dyDescent="0.25"/>
    <row r="83" ht="8.25" customHeight="1" x14ac:dyDescent="0.25"/>
    <row r="84" ht="8.25" customHeight="1" x14ac:dyDescent="0.25"/>
    <row r="85" ht="8.25" customHeight="1" x14ac:dyDescent="0.25"/>
    <row r="86" ht="8.25" customHeight="1" x14ac:dyDescent="0.25"/>
    <row r="87" ht="8.25" customHeight="1" x14ac:dyDescent="0.25"/>
    <row r="88" ht="8.25" customHeight="1" x14ac:dyDescent="0.25"/>
    <row r="89" ht="8.25" customHeight="1" x14ac:dyDescent="0.25"/>
    <row r="90" ht="24" customHeight="1" x14ac:dyDescent="0.25"/>
  </sheetData>
  <sheetProtection sheet="1" objects="1" scenarios="1" formatColumns="0" formatRows="0"/>
  <phoneticPr fontId="18" type="noConversion"/>
  <pageMargins left="0.7" right="0.7" top="0.75" bottom="0.75" header="0.3" footer="0.3"/>
  <pageSetup paperSize="9"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12D84-13CB-47BA-BF7B-5BE05063FC53}">
  <dimension ref="A1:B11"/>
  <sheetViews>
    <sheetView workbookViewId="0">
      <selection activeCell="G12" sqref="G12"/>
    </sheetView>
  </sheetViews>
  <sheetFormatPr defaultRowHeight="13.2" x14ac:dyDescent="0.25"/>
  <cols>
    <col min="1" max="1" width="12.109375" customWidth="1"/>
    <col min="2" max="2" width="11.109375" customWidth="1"/>
  </cols>
  <sheetData>
    <row r="1" spans="1:2" ht="13.8" x14ac:dyDescent="0.25">
      <c r="A1" s="82" t="s">
        <v>118</v>
      </c>
      <c r="B1" s="82" t="s">
        <v>119</v>
      </c>
    </row>
    <row r="2" spans="1:2" ht="13.8" x14ac:dyDescent="0.25">
      <c r="A2" s="82" t="s">
        <v>59</v>
      </c>
      <c r="B2" s="83">
        <v>0</v>
      </c>
    </row>
    <row r="3" spans="1:2" ht="13.8" x14ac:dyDescent="0.25">
      <c r="A3" s="82"/>
      <c r="B3" s="83">
        <v>1</v>
      </c>
    </row>
    <row r="4" spans="1:2" ht="13.8" x14ac:dyDescent="0.25">
      <c r="A4" s="82"/>
      <c r="B4" s="83">
        <v>2</v>
      </c>
    </row>
    <row r="5" spans="1:2" ht="14.4" thickBot="1" x14ac:dyDescent="0.3">
      <c r="A5" s="82"/>
      <c r="B5" s="83">
        <v>3</v>
      </c>
    </row>
    <row r="6" spans="1:2" ht="14.4" thickTop="1" x14ac:dyDescent="0.25">
      <c r="A6" s="84" t="s">
        <v>120</v>
      </c>
      <c r="B6" s="85">
        <v>3</v>
      </c>
    </row>
    <row r="7" spans="1:2" ht="14.4" thickBot="1" x14ac:dyDescent="0.3">
      <c r="A7" s="86"/>
      <c r="B7" s="87">
        <v>0</v>
      </c>
    </row>
    <row r="8" spans="1:2" ht="14.4" thickTop="1" x14ac:dyDescent="0.25">
      <c r="A8" s="82" t="s">
        <v>121</v>
      </c>
      <c r="B8" s="83">
        <v>2</v>
      </c>
    </row>
    <row r="9" spans="1:2" ht="14.4" thickBot="1" x14ac:dyDescent="0.3">
      <c r="A9" s="82"/>
      <c r="B9" s="83">
        <v>0</v>
      </c>
    </row>
    <row r="10" spans="1:2" ht="14.4" thickTop="1" x14ac:dyDescent="0.25">
      <c r="A10" s="84" t="s">
        <v>122</v>
      </c>
      <c r="B10" s="85">
        <v>1</v>
      </c>
    </row>
    <row r="11" spans="1:2" ht="13.8" x14ac:dyDescent="0.25">
      <c r="A11" s="82"/>
      <c r="B11" s="83">
        <v>0</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BE58C-82CD-455D-9AB3-8EB451134278}">
  <dimension ref="A1:V91"/>
  <sheetViews>
    <sheetView zoomScaleNormal="100" workbookViewId="0">
      <pane xSplit="7" ySplit="1" topLeftCell="H12" activePane="bottomRight" state="frozen"/>
      <selection pane="topRight" activeCell="H1" sqref="H1"/>
      <selection pane="bottomLeft" activeCell="A2" sqref="A2"/>
      <selection pane="bottomRight" activeCell="J56" sqref="J56"/>
    </sheetView>
  </sheetViews>
  <sheetFormatPr defaultRowHeight="13.2" outlineLevelRow="2" x14ac:dyDescent="0.25"/>
  <cols>
    <col min="1" max="1" width="9.109375" customWidth="1"/>
    <col min="2" max="2" width="13.44140625" customWidth="1"/>
    <col min="3" max="3" width="16.44140625" style="6" customWidth="1"/>
    <col min="4" max="4" width="35.88671875" style="6" customWidth="1"/>
    <col min="5" max="5" width="12.6640625" customWidth="1"/>
    <col min="6" max="6" width="9.44140625" customWidth="1"/>
    <col min="7" max="7" width="1.44140625" customWidth="1"/>
    <col min="8" max="22" width="10.6640625" customWidth="1"/>
  </cols>
  <sheetData>
    <row r="1" spans="1:22" ht="36.6" thickBot="1" x14ac:dyDescent="0.3">
      <c r="A1" s="56" t="s">
        <v>98</v>
      </c>
      <c r="B1" s="57" t="s">
        <v>102</v>
      </c>
      <c r="C1" s="58" t="s">
        <v>99</v>
      </c>
      <c r="D1" s="57" t="s">
        <v>103</v>
      </c>
      <c r="E1" s="59" t="s">
        <v>100</v>
      </c>
      <c r="F1" s="60" t="s">
        <v>0</v>
      </c>
      <c r="G1" s="73"/>
      <c r="H1" s="79" t="s">
        <v>108</v>
      </c>
      <c r="I1" s="79" t="s">
        <v>109</v>
      </c>
      <c r="J1" s="79" t="s">
        <v>110</v>
      </c>
      <c r="K1" s="79" t="s">
        <v>111</v>
      </c>
      <c r="L1" s="79" t="s">
        <v>112</v>
      </c>
      <c r="M1" s="79" t="s">
        <v>113</v>
      </c>
      <c r="N1" s="79" t="s">
        <v>114</v>
      </c>
      <c r="O1" s="79" t="s">
        <v>115</v>
      </c>
      <c r="P1" s="79" t="s">
        <v>116</v>
      </c>
      <c r="Q1" s="79" t="s">
        <v>117</v>
      </c>
      <c r="R1" s="79" t="s">
        <v>130</v>
      </c>
      <c r="S1" s="79" t="s">
        <v>131</v>
      </c>
      <c r="T1" s="79" t="s">
        <v>132</v>
      </c>
      <c r="U1" s="79" t="s">
        <v>133</v>
      </c>
      <c r="V1" s="79" t="s">
        <v>134</v>
      </c>
    </row>
    <row r="2" spans="1:22" ht="13.8" thickBot="1" x14ac:dyDescent="0.3">
      <c r="A2" s="61" t="s">
        <v>106</v>
      </c>
      <c r="B2" s="62" t="s">
        <v>4</v>
      </c>
      <c r="C2" s="63"/>
      <c r="D2" s="63"/>
      <c r="E2" s="63"/>
      <c r="F2" s="64">
        <f>F3+F11</f>
        <v>35</v>
      </c>
      <c r="G2" s="74"/>
      <c r="H2" s="64"/>
      <c r="I2" s="64"/>
      <c r="J2" s="64"/>
      <c r="K2" s="64"/>
      <c r="L2" s="64"/>
      <c r="M2" s="64"/>
      <c r="N2" s="64"/>
      <c r="O2" s="64"/>
      <c r="P2" s="64"/>
      <c r="Q2" s="64"/>
      <c r="R2" s="64"/>
      <c r="S2" s="64"/>
      <c r="T2" s="64"/>
      <c r="U2" s="64"/>
      <c r="V2" s="64"/>
    </row>
    <row r="3" spans="1:22" ht="21" outlineLevel="1" thickBot="1" x14ac:dyDescent="0.3">
      <c r="A3" s="45" t="s">
        <v>81</v>
      </c>
      <c r="B3" s="46" t="s">
        <v>16</v>
      </c>
      <c r="C3" s="63"/>
      <c r="D3" s="63"/>
      <c r="E3" s="63"/>
      <c r="F3" s="64">
        <f>SUM(F4:F10)</f>
        <v>21</v>
      </c>
      <c r="G3" s="74"/>
      <c r="H3" s="64"/>
      <c r="I3" s="64"/>
      <c r="J3" s="64"/>
      <c r="K3" s="64"/>
      <c r="L3" s="64"/>
      <c r="M3" s="64"/>
      <c r="N3" s="64"/>
      <c r="O3" s="64"/>
      <c r="P3" s="64"/>
      <c r="Q3" s="64"/>
      <c r="R3" s="64"/>
      <c r="S3" s="64"/>
      <c r="T3" s="64"/>
      <c r="U3" s="64"/>
      <c r="V3" s="64"/>
    </row>
    <row r="4" spans="1:22" ht="30.6" outlineLevel="2" x14ac:dyDescent="0.2">
      <c r="A4" s="32"/>
      <c r="B4" s="26"/>
      <c r="C4" s="115" t="s">
        <v>159</v>
      </c>
      <c r="D4" s="115" t="s">
        <v>160</v>
      </c>
      <c r="E4" s="119" t="s">
        <v>2</v>
      </c>
      <c r="F4" s="128">
        <v>1</v>
      </c>
      <c r="G4" s="75"/>
      <c r="H4" s="93"/>
      <c r="I4" s="93"/>
      <c r="J4" s="93"/>
      <c r="K4" s="93"/>
      <c r="L4" s="93"/>
      <c r="M4" s="93"/>
      <c r="N4" s="93"/>
      <c r="O4" s="93"/>
      <c r="P4" s="93"/>
      <c r="Q4" s="93"/>
      <c r="R4" s="93"/>
      <c r="S4" s="93"/>
      <c r="T4" s="93"/>
      <c r="U4" s="93"/>
      <c r="V4" s="93"/>
    </row>
    <row r="5" spans="1:22" ht="51" outlineLevel="2" x14ac:dyDescent="0.25">
      <c r="A5" s="21"/>
      <c r="B5" s="20"/>
      <c r="C5" s="35" t="s">
        <v>10</v>
      </c>
      <c r="D5" s="35" t="s">
        <v>151</v>
      </c>
      <c r="E5" s="128" t="s">
        <v>136</v>
      </c>
      <c r="F5" s="128">
        <v>2</v>
      </c>
      <c r="G5" s="74"/>
      <c r="H5" s="93"/>
      <c r="I5" s="93"/>
      <c r="J5" s="93"/>
      <c r="K5" s="93"/>
      <c r="L5" s="93"/>
      <c r="M5" s="93"/>
      <c r="N5" s="93"/>
      <c r="O5" s="93"/>
      <c r="P5" s="93"/>
      <c r="Q5" s="93"/>
      <c r="R5" s="93"/>
      <c r="S5" s="93"/>
      <c r="T5" s="93"/>
      <c r="U5" s="93"/>
      <c r="V5" s="93"/>
    </row>
    <row r="6" spans="1:22" ht="40.799999999999997" outlineLevel="2" x14ac:dyDescent="0.25">
      <c r="A6" s="21"/>
      <c r="B6" s="20"/>
      <c r="C6" s="124" t="s">
        <v>152</v>
      </c>
      <c r="D6" s="118" t="s">
        <v>153</v>
      </c>
      <c r="E6" s="119" t="s">
        <v>59</v>
      </c>
      <c r="F6" s="119">
        <v>3</v>
      </c>
      <c r="G6" s="74"/>
      <c r="H6" s="93"/>
      <c r="I6" s="93"/>
      <c r="J6" s="93"/>
      <c r="K6" s="93"/>
      <c r="L6" s="93"/>
      <c r="M6" s="93"/>
      <c r="N6" s="93"/>
      <c r="O6" s="93"/>
      <c r="P6" s="93"/>
      <c r="Q6" s="93"/>
      <c r="R6" s="93"/>
      <c r="S6" s="93"/>
      <c r="T6" s="93"/>
      <c r="U6" s="93"/>
      <c r="V6" s="93"/>
    </row>
    <row r="7" spans="1:22" ht="30.6" outlineLevel="2" x14ac:dyDescent="0.25">
      <c r="A7" s="21"/>
      <c r="B7" s="20"/>
      <c r="C7" s="18" t="s">
        <v>47</v>
      </c>
      <c r="D7" s="19" t="s">
        <v>104</v>
      </c>
      <c r="E7" s="119" t="s">
        <v>137</v>
      </c>
      <c r="F7" s="119">
        <v>5</v>
      </c>
      <c r="G7" s="74"/>
      <c r="H7" s="93"/>
      <c r="I7" s="93"/>
      <c r="J7" s="93"/>
      <c r="K7" s="93"/>
      <c r="L7" s="93"/>
      <c r="M7" s="93"/>
      <c r="N7" s="93"/>
      <c r="O7" s="93"/>
      <c r="P7" s="93"/>
      <c r="Q7" s="93"/>
      <c r="R7" s="93"/>
      <c r="S7" s="93"/>
      <c r="T7" s="93"/>
      <c r="U7" s="93"/>
      <c r="V7" s="93"/>
    </row>
    <row r="8" spans="1:22" ht="30.6" outlineLevel="2" x14ac:dyDescent="0.25">
      <c r="A8" s="20"/>
      <c r="B8" s="20"/>
      <c r="C8" s="19" t="s">
        <v>11</v>
      </c>
      <c r="D8" s="118" t="s">
        <v>154</v>
      </c>
      <c r="E8" s="129" t="s">
        <v>137</v>
      </c>
      <c r="F8" s="119">
        <v>5</v>
      </c>
      <c r="G8" s="74"/>
      <c r="H8" s="93"/>
      <c r="I8" s="93"/>
      <c r="J8" s="93"/>
      <c r="K8" s="93"/>
      <c r="L8" s="93"/>
      <c r="M8" s="93"/>
      <c r="N8" s="93"/>
      <c r="O8" s="93"/>
      <c r="P8" s="93"/>
      <c r="Q8" s="93"/>
      <c r="R8" s="93"/>
      <c r="S8" s="93"/>
      <c r="T8" s="93"/>
      <c r="U8" s="93"/>
      <c r="V8" s="93"/>
    </row>
    <row r="9" spans="1:22" ht="40.799999999999997" outlineLevel="2" x14ac:dyDescent="0.25">
      <c r="A9" s="20"/>
      <c r="B9" s="20"/>
      <c r="C9" s="19" t="s">
        <v>155</v>
      </c>
      <c r="D9" s="118" t="s">
        <v>138</v>
      </c>
      <c r="E9" s="119" t="s">
        <v>136</v>
      </c>
      <c r="F9" s="119">
        <v>2</v>
      </c>
      <c r="G9" s="74"/>
      <c r="H9" s="93"/>
      <c r="I9" s="93"/>
      <c r="J9" s="93"/>
      <c r="K9" s="93"/>
      <c r="L9" s="93"/>
      <c r="M9" s="93"/>
      <c r="N9" s="93"/>
      <c r="O9" s="93"/>
      <c r="P9" s="93"/>
      <c r="Q9" s="93"/>
      <c r="R9" s="93"/>
      <c r="S9" s="93"/>
      <c r="T9" s="93"/>
      <c r="U9" s="93"/>
      <c r="V9" s="93"/>
    </row>
    <row r="10" spans="1:22" ht="31.2" outlineLevel="2" thickBot="1" x14ac:dyDescent="0.3">
      <c r="A10" s="20"/>
      <c r="B10" s="20"/>
      <c r="C10" s="130" t="s">
        <v>156</v>
      </c>
      <c r="D10" s="19" t="s">
        <v>141</v>
      </c>
      <c r="E10" s="119" t="s">
        <v>59</v>
      </c>
      <c r="F10" s="119">
        <v>3</v>
      </c>
      <c r="G10" s="74"/>
      <c r="H10" s="93"/>
      <c r="I10" s="93"/>
      <c r="J10" s="93"/>
      <c r="K10" s="93"/>
      <c r="L10" s="93"/>
      <c r="M10" s="93"/>
      <c r="N10" s="93"/>
      <c r="O10" s="93"/>
      <c r="P10" s="93"/>
      <c r="Q10" s="93"/>
      <c r="R10" s="93"/>
      <c r="S10" s="93"/>
      <c r="T10" s="93"/>
      <c r="U10" s="93"/>
      <c r="V10" s="93"/>
    </row>
    <row r="11" spans="1:22" ht="21" outlineLevel="1" thickBot="1" x14ac:dyDescent="0.3">
      <c r="A11" s="61" t="s">
        <v>82</v>
      </c>
      <c r="B11" s="62" t="s">
        <v>92</v>
      </c>
      <c r="C11" s="69"/>
      <c r="D11" s="69"/>
      <c r="E11" s="63"/>
      <c r="F11" s="64">
        <f>SUM(F12:F18)</f>
        <v>14</v>
      </c>
      <c r="G11" s="74"/>
      <c r="H11" s="64"/>
      <c r="I11" s="64"/>
      <c r="J11" s="64"/>
      <c r="K11" s="64"/>
      <c r="L11" s="64"/>
      <c r="M11" s="64"/>
      <c r="N11" s="64"/>
      <c r="O11" s="64"/>
      <c r="P11" s="64"/>
      <c r="Q11" s="64"/>
      <c r="R11" s="64"/>
      <c r="S11" s="64"/>
      <c r="T11" s="64"/>
      <c r="U11" s="64"/>
      <c r="V11" s="64"/>
    </row>
    <row r="12" spans="1:22" ht="20.399999999999999" outlineLevel="2" x14ac:dyDescent="0.25">
      <c r="A12" s="44"/>
      <c r="B12" s="44"/>
      <c r="C12" s="131" t="s">
        <v>143</v>
      </c>
      <c r="D12" s="131" t="s">
        <v>157</v>
      </c>
      <c r="E12" s="128" t="s">
        <v>137</v>
      </c>
      <c r="F12" s="128">
        <v>5</v>
      </c>
      <c r="G12" s="74"/>
      <c r="H12" s="93"/>
      <c r="I12" s="93"/>
      <c r="J12" s="93"/>
      <c r="K12" s="93"/>
      <c r="L12" s="93"/>
      <c r="M12" s="93"/>
      <c r="N12" s="93"/>
      <c r="O12" s="93"/>
      <c r="P12" s="93"/>
      <c r="Q12" s="93"/>
      <c r="R12" s="93"/>
      <c r="S12" s="93"/>
      <c r="T12" s="93"/>
      <c r="U12" s="93"/>
      <c r="V12" s="93"/>
    </row>
    <row r="13" spans="1:22" ht="40.799999999999997" outlineLevel="2" x14ac:dyDescent="0.25">
      <c r="A13" s="20"/>
      <c r="B13" s="20"/>
      <c r="C13" s="118" t="s">
        <v>158</v>
      </c>
      <c r="D13" s="118" t="s">
        <v>145</v>
      </c>
      <c r="E13" s="119" t="s">
        <v>136</v>
      </c>
      <c r="F13" s="119">
        <v>2</v>
      </c>
      <c r="G13" s="74"/>
      <c r="H13" s="93"/>
      <c r="I13" s="93"/>
      <c r="J13" s="93"/>
      <c r="K13" s="93"/>
      <c r="L13" s="93"/>
      <c r="M13" s="93"/>
      <c r="N13" s="93"/>
      <c r="O13" s="93"/>
      <c r="P13" s="93"/>
      <c r="Q13" s="93"/>
      <c r="R13" s="93"/>
      <c r="S13" s="93"/>
      <c r="T13" s="93"/>
      <c r="U13" s="93"/>
      <c r="V13" s="93"/>
    </row>
    <row r="14" spans="1:22" ht="51" outlineLevel="2" x14ac:dyDescent="0.25">
      <c r="A14" s="20"/>
      <c r="B14" s="20"/>
      <c r="C14" s="124" t="s">
        <v>146</v>
      </c>
      <c r="D14" s="118" t="s">
        <v>147</v>
      </c>
      <c r="E14" s="119" t="s">
        <v>136</v>
      </c>
      <c r="F14" s="119">
        <v>2</v>
      </c>
      <c r="G14" s="74"/>
      <c r="H14" s="93"/>
      <c r="I14" s="93"/>
      <c r="J14" s="93"/>
      <c r="K14" s="93"/>
      <c r="L14" s="93"/>
      <c r="M14" s="93"/>
      <c r="N14" s="93"/>
      <c r="O14" s="93"/>
      <c r="P14" s="93"/>
      <c r="Q14" s="93"/>
      <c r="R14" s="93"/>
      <c r="S14" s="93"/>
      <c r="T14" s="93"/>
      <c r="U14" s="93"/>
      <c r="V14" s="93"/>
    </row>
    <row r="15" spans="1:22" ht="20.399999999999999" outlineLevel="2" x14ac:dyDescent="0.25">
      <c r="A15" s="20"/>
      <c r="B15" s="20"/>
      <c r="C15" s="19" t="s">
        <v>60</v>
      </c>
      <c r="D15" s="19" t="s">
        <v>148</v>
      </c>
      <c r="E15" s="119" t="s">
        <v>136</v>
      </c>
      <c r="F15" s="119">
        <v>2</v>
      </c>
      <c r="G15" s="74"/>
      <c r="H15" s="93"/>
      <c r="I15" s="93"/>
      <c r="J15" s="93"/>
      <c r="K15" s="93"/>
      <c r="L15" s="93"/>
      <c r="M15" s="93"/>
      <c r="N15" s="93"/>
      <c r="O15" s="93"/>
      <c r="P15" s="93"/>
      <c r="Q15" s="93"/>
      <c r="R15" s="93"/>
      <c r="S15" s="93"/>
      <c r="T15" s="93"/>
      <c r="U15" s="93"/>
      <c r="V15" s="93"/>
    </row>
    <row r="16" spans="1:22" ht="20.399999999999999" outlineLevel="2" x14ac:dyDescent="0.25">
      <c r="A16" s="20"/>
      <c r="B16" s="20"/>
      <c r="C16" s="18" t="s">
        <v>52</v>
      </c>
      <c r="D16" s="19" t="s">
        <v>149</v>
      </c>
      <c r="E16" s="119" t="s">
        <v>2</v>
      </c>
      <c r="F16" s="119">
        <v>1</v>
      </c>
      <c r="G16" s="74"/>
      <c r="H16" s="93"/>
      <c r="I16" s="93"/>
      <c r="J16" s="93"/>
      <c r="K16" s="93"/>
      <c r="L16" s="93"/>
      <c r="M16" s="93"/>
      <c r="N16" s="93"/>
      <c r="O16" s="93"/>
      <c r="P16" s="93"/>
      <c r="Q16" s="93"/>
      <c r="R16" s="93"/>
      <c r="S16" s="93"/>
      <c r="T16" s="93"/>
      <c r="U16" s="93"/>
      <c r="V16" s="93"/>
    </row>
    <row r="17" spans="1:22" ht="20.399999999999999" outlineLevel="2" x14ac:dyDescent="0.25">
      <c r="A17" s="20"/>
      <c r="B17" s="20"/>
      <c r="C17" s="42" t="s">
        <v>55</v>
      </c>
      <c r="D17" s="43" t="s">
        <v>56</v>
      </c>
      <c r="E17" s="121" t="s">
        <v>2</v>
      </c>
      <c r="F17" s="121">
        <v>1</v>
      </c>
      <c r="G17" s="74"/>
      <c r="H17" s="93"/>
      <c r="I17" s="93"/>
      <c r="J17" s="93"/>
      <c r="K17" s="93"/>
      <c r="L17" s="93"/>
      <c r="M17" s="93"/>
      <c r="N17" s="93"/>
      <c r="O17" s="93"/>
      <c r="P17" s="93"/>
      <c r="Q17" s="93"/>
      <c r="R17" s="93"/>
      <c r="S17" s="93"/>
      <c r="T17" s="93"/>
      <c r="U17" s="93"/>
      <c r="V17" s="93"/>
    </row>
    <row r="18" spans="1:22" ht="14.4" outlineLevel="2" thickBot="1" x14ac:dyDescent="0.3">
      <c r="A18" s="20"/>
      <c r="B18" s="20"/>
      <c r="C18" s="53" t="s">
        <v>33</v>
      </c>
      <c r="D18" s="53" t="s">
        <v>150</v>
      </c>
      <c r="E18" s="55" t="s">
        <v>2</v>
      </c>
      <c r="F18" s="55">
        <v>1</v>
      </c>
      <c r="G18" s="74"/>
      <c r="H18" s="93"/>
      <c r="I18" s="93"/>
      <c r="J18" s="93"/>
      <c r="K18" s="93"/>
      <c r="L18" s="93"/>
      <c r="M18" s="93"/>
      <c r="N18" s="93"/>
      <c r="O18" s="93"/>
      <c r="P18" s="93"/>
      <c r="Q18" s="93"/>
      <c r="R18" s="93"/>
      <c r="S18" s="93"/>
      <c r="T18" s="93"/>
      <c r="U18" s="93"/>
      <c r="V18" s="93"/>
    </row>
    <row r="19" spans="1:22" ht="13.8" thickBot="1" x14ac:dyDescent="0.3">
      <c r="A19" s="61" t="s">
        <v>107</v>
      </c>
      <c r="B19" s="62" t="s">
        <v>3</v>
      </c>
      <c r="C19" s="69"/>
      <c r="D19" s="69"/>
      <c r="E19" s="65"/>
      <c r="F19" s="67">
        <f>F20+F29+F40</f>
        <v>65</v>
      </c>
      <c r="G19" s="74"/>
      <c r="H19" s="67"/>
      <c r="I19" s="67"/>
      <c r="J19" s="67"/>
      <c r="K19" s="67"/>
      <c r="L19" s="67"/>
      <c r="M19" s="67"/>
      <c r="N19" s="67"/>
      <c r="O19" s="67"/>
      <c r="P19" s="67"/>
      <c r="Q19" s="67"/>
      <c r="R19" s="67"/>
      <c r="S19" s="67"/>
      <c r="T19" s="67"/>
      <c r="U19" s="67"/>
      <c r="V19" s="67"/>
    </row>
    <row r="20" spans="1:22" ht="21" outlineLevel="1" thickBot="1" x14ac:dyDescent="0.3">
      <c r="A20" s="61" t="s">
        <v>84</v>
      </c>
      <c r="B20" s="62" t="s">
        <v>15</v>
      </c>
      <c r="C20" s="69"/>
      <c r="D20" s="69"/>
      <c r="E20" s="65"/>
      <c r="F20" s="67">
        <f>SUM(F21:F28)</f>
        <v>22</v>
      </c>
      <c r="G20" s="74"/>
      <c r="H20" s="67"/>
      <c r="I20" s="67"/>
      <c r="J20" s="67"/>
      <c r="K20" s="67"/>
      <c r="L20" s="67"/>
      <c r="M20" s="67"/>
      <c r="N20" s="67"/>
      <c r="O20" s="67"/>
      <c r="P20" s="67"/>
      <c r="Q20" s="67"/>
      <c r="R20" s="67"/>
      <c r="S20" s="67"/>
      <c r="T20" s="67"/>
      <c r="U20" s="67"/>
      <c r="V20" s="67"/>
    </row>
    <row r="21" spans="1:22" ht="21" outlineLevel="2" x14ac:dyDescent="0.25">
      <c r="A21" s="44"/>
      <c r="B21" s="44"/>
      <c r="C21" s="114" t="s">
        <v>32</v>
      </c>
      <c r="D21" s="114" t="s">
        <v>39</v>
      </c>
      <c r="E21" s="119" t="s">
        <v>2</v>
      </c>
      <c r="F21" s="128">
        <v>1</v>
      </c>
      <c r="G21" s="74"/>
      <c r="H21" s="93"/>
      <c r="I21" s="93"/>
      <c r="J21" s="93"/>
      <c r="K21" s="93"/>
      <c r="L21" s="93"/>
      <c r="M21" s="93"/>
      <c r="N21" s="93"/>
      <c r="O21" s="93"/>
      <c r="P21" s="93"/>
      <c r="Q21" s="93"/>
      <c r="R21" s="93"/>
      <c r="S21" s="93"/>
      <c r="T21" s="93"/>
      <c r="U21" s="93"/>
      <c r="V21" s="93"/>
    </row>
    <row r="22" spans="1:22" ht="51" outlineLevel="2" x14ac:dyDescent="0.25">
      <c r="A22" s="20"/>
      <c r="B22" s="20"/>
      <c r="C22" s="35" t="s">
        <v>10</v>
      </c>
      <c r="D22" s="35" t="s">
        <v>40</v>
      </c>
      <c r="E22" s="128" t="s">
        <v>136</v>
      </c>
      <c r="F22" s="128">
        <v>2</v>
      </c>
      <c r="G22" s="74"/>
      <c r="H22" s="93"/>
      <c r="I22" s="93"/>
      <c r="J22" s="93"/>
      <c r="K22" s="93"/>
      <c r="L22" s="93"/>
      <c r="M22" s="93"/>
      <c r="N22" s="93"/>
      <c r="O22" s="93"/>
      <c r="P22" s="93"/>
      <c r="Q22" s="93"/>
      <c r="R22" s="93"/>
      <c r="S22" s="93"/>
      <c r="T22" s="93"/>
      <c r="U22" s="93"/>
      <c r="V22" s="93"/>
    </row>
    <row r="23" spans="1:22" ht="40.799999999999997" outlineLevel="2" x14ac:dyDescent="0.25">
      <c r="A23" s="20"/>
      <c r="B23" s="20"/>
      <c r="C23" s="19" t="s">
        <v>9</v>
      </c>
      <c r="D23" s="19" t="s">
        <v>41</v>
      </c>
      <c r="E23" s="119" t="s">
        <v>59</v>
      </c>
      <c r="F23" s="119">
        <v>3</v>
      </c>
      <c r="G23" s="74"/>
      <c r="H23" s="93"/>
      <c r="I23" s="93"/>
      <c r="J23" s="93"/>
      <c r="K23" s="93"/>
      <c r="L23" s="93"/>
      <c r="M23" s="93"/>
      <c r="N23" s="93"/>
      <c r="O23" s="93"/>
      <c r="P23" s="93"/>
      <c r="Q23" s="93"/>
      <c r="R23" s="93"/>
      <c r="S23" s="93"/>
      <c r="T23" s="93"/>
      <c r="U23" s="93"/>
      <c r="V23" s="93"/>
    </row>
    <row r="24" spans="1:22" ht="20.399999999999999" outlineLevel="2" x14ac:dyDescent="0.25">
      <c r="A24" s="20"/>
      <c r="B24" s="20"/>
      <c r="C24" s="18" t="s">
        <v>61</v>
      </c>
      <c r="D24" s="19" t="s">
        <v>62</v>
      </c>
      <c r="E24" s="119" t="s">
        <v>2</v>
      </c>
      <c r="F24" s="119">
        <v>1</v>
      </c>
      <c r="G24" s="76"/>
      <c r="H24" s="93"/>
      <c r="I24" s="93"/>
      <c r="J24" s="93"/>
      <c r="K24" s="93"/>
      <c r="L24" s="93"/>
      <c r="M24" s="93"/>
      <c r="N24" s="93"/>
      <c r="O24" s="93"/>
      <c r="P24" s="93"/>
      <c r="Q24" s="93"/>
      <c r="R24" s="93"/>
      <c r="S24" s="93"/>
      <c r="T24" s="93"/>
      <c r="U24" s="93"/>
      <c r="V24" s="93"/>
    </row>
    <row r="25" spans="1:22" ht="30.6" outlineLevel="2" x14ac:dyDescent="0.25">
      <c r="A25" s="20"/>
      <c r="B25" s="20"/>
      <c r="C25" s="18" t="s">
        <v>47</v>
      </c>
      <c r="D25" s="19" t="s">
        <v>104</v>
      </c>
      <c r="E25" s="119" t="s">
        <v>137</v>
      </c>
      <c r="F25" s="119">
        <v>5</v>
      </c>
      <c r="G25" s="74"/>
      <c r="H25" s="93"/>
      <c r="I25" s="93"/>
      <c r="J25" s="93"/>
      <c r="K25" s="93"/>
      <c r="L25" s="93"/>
      <c r="M25" s="93"/>
      <c r="N25" s="93"/>
      <c r="O25" s="93"/>
      <c r="P25" s="93"/>
      <c r="Q25" s="93"/>
      <c r="R25" s="93"/>
      <c r="S25" s="93"/>
      <c r="T25" s="93"/>
      <c r="U25" s="93"/>
      <c r="V25" s="93"/>
    </row>
    <row r="26" spans="1:22" ht="30.6" outlineLevel="2" x14ac:dyDescent="0.25">
      <c r="A26" s="20"/>
      <c r="B26" s="20"/>
      <c r="C26" s="19" t="s">
        <v>11</v>
      </c>
      <c r="D26" s="19" t="s">
        <v>42</v>
      </c>
      <c r="E26" s="119" t="s">
        <v>137</v>
      </c>
      <c r="F26" s="119">
        <v>5</v>
      </c>
      <c r="G26" s="74"/>
      <c r="H26" s="93"/>
      <c r="I26" s="93"/>
      <c r="J26" s="93"/>
      <c r="K26" s="93"/>
      <c r="L26" s="93"/>
      <c r="M26" s="93"/>
      <c r="N26" s="93"/>
      <c r="O26" s="93"/>
      <c r="P26" s="93"/>
      <c r="Q26" s="93"/>
      <c r="R26" s="93"/>
      <c r="S26" s="93"/>
      <c r="T26" s="93"/>
      <c r="U26" s="93"/>
      <c r="V26" s="93"/>
    </row>
    <row r="27" spans="1:22" ht="40.799999999999997" outlineLevel="2" x14ac:dyDescent="0.25">
      <c r="A27" s="20"/>
      <c r="B27" s="20"/>
      <c r="C27" s="118" t="s">
        <v>139</v>
      </c>
      <c r="D27" s="19" t="s">
        <v>138</v>
      </c>
      <c r="E27" s="119" t="s">
        <v>136</v>
      </c>
      <c r="F27" s="119">
        <v>2</v>
      </c>
      <c r="G27" s="74"/>
      <c r="H27" s="93"/>
      <c r="I27" s="93"/>
      <c r="J27" s="93"/>
      <c r="K27" s="93"/>
      <c r="L27" s="93"/>
      <c r="M27" s="93"/>
      <c r="N27" s="93"/>
      <c r="O27" s="93"/>
      <c r="P27" s="93"/>
      <c r="Q27" s="93"/>
      <c r="R27" s="93"/>
      <c r="S27" s="93"/>
      <c r="T27" s="93"/>
      <c r="U27" s="93"/>
      <c r="V27" s="93"/>
    </row>
    <row r="28" spans="1:22" ht="31.2" outlineLevel="2" thickBot="1" x14ac:dyDescent="0.3">
      <c r="A28" s="19"/>
      <c r="B28" s="19"/>
      <c r="C28" s="120" t="s">
        <v>140</v>
      </c>
      <c r="D28" s="120" t="s">
        <v>141</v>
      </c>
      <c r="E28" s="121" t="s">
        <v>59</v>
      </c>
      <c r="F28" s="121">
        <v>3</v>
      </c>
      <c r="G28" s="74"/>
      <c r="H28" s="93"/>
      <c r="I28" s="93"/>
      <c r="J28" s="93"/>
      <c r="K28" s="93"/>
      <c r="L28" s="93"/>
      <c r="M28" s="93"/>
      <c r="N28" s="93"/>
      <c r="O28" s="93"/>
      <c r="P28" s="93"/>
      <c r="Q28" s="93"/>
      <c r="R28" s="93"/>
      <c r="S28" s="93"/>
      <c r="T28" s="93"/>
      <c r="U28" s="93"/>
      <c r="V28" s="93"/>
    </row>
    <row r="29" spans="1:22" ht="13.8" outlineLevel="1" thickBot="1" x14ac:dyDescent="0.3">
      <c r="A29" s="61" t="s">
        <v>85</v>
      </c>
      <c r="B29" s="68" t="s">
        <v>58</v>
      </c>
      <c r="C29" s="69"/>
      <c r="D29" s="69"/>
      <c r="E29" s="65"/>
      <c r="F29" s="67">
        <f>SUM(F30:F39)</f>
        <v>26</v>
      </c>
      <c r="G29" s="77"/>
      <c r="H29" s="67"/>
      <c r="I29" s="67"/>
      <c r="J29" s="67"/>
      <c r="K29" s="67"/>
      <c r="L29" s="67"/>
      <c r="M29" s="67"/>
      <c r="N29" s="67"/>
      <c r="O29" s="67"/>
      <c r="P29" s="67"/>
      <c r="Q29" s="67"/>
      <c r="R29" s="67"/>
      <c r="S29" s="67"/>
      <c r="T29" s="67"/>
      <c r="U29" s="67"/>
      <c r="V29" s="67"/>
    </row>
    <row r="30" spans="1:22" ht="30.6" outlineLevel="2" x14ac:dyDescent="0.25">
      <c r="A30" s="25"/>
      <c r="B30" s="34"/>
      <c r="C30" s="35" t="s">
        <v>17</v>
      </c>
      <c r="D30" s="35" t="s">
        <v>23</v>
      </c>
      <c r="E30" s="128" t="s">
        <v>137</v>
      </c>
      <c r="F30" s="128">
        <v>5</v>
      </c>
      <c r="G30" s="77"/>
      <c r="H30" s="93"/>
      <c r="I30" s="93"/>
      <c r="J30" s="93"/>
      <c r="K30" s="93"/>
      <c r="L30" s="93"/>
      <c r="M30" s="93"/>
      <c r="N30" s="93"/>
      <c r="O30" s="93"/>
      <c r="P30" s="93"/>
      <c r="Q30" s="93"/>
      <c r="R30" s="93"/>
      <c r="S30" s="93"/>
      <c r="T30" s="93"/>
      <c r="U30" s="93"/>
      <c r="V30" s="93"/>
    </row>
    <row r="31" spans="1:22" ht="30.6" outlineLevel="2" x14ac:dyDescent="0.25">
      <c r="A31" s="18"/>
      <c r="B31" s="18"/>
      <c r="C31" s="19" t="s">
        <v>31</v>
      </c>
      <c r="D31" s="19" t="s">
        <v>25</v>
      </c>
      <c r="E31" s="119" t="s">
        <v>59</v>
      </c>
      <c r="F31" s="119">
        <v>3</v>
      </c>
      <c r="G31" s="77"/>
      <c r="H31" s="93"/>
      <c r="I31" s="93"/>
      <c r="J31" s="93"/>
      <c r="K31" s="93"/>
      <c r="L31" s="93"/>
      <c r="M31" s="93"/>
      <c r="N31" s="93"/>
      <c r="O31" s="93"/>
      <c r="P31" s="93"/>
      <c r="Q31" s="93"/>
      <c r="R31" s="93"/>
      <c r="S31" s="93"/>
      <c r="T31" s="93"/>
      <c r="U31" s="93"/>
      <c r="V31" s="93"/>
    </row>
    <row r="32" spans="1:22" ht="30.6" outlineLevel="2" x14ac:dyDescent="0.25">
      <c r="A32" s="18"/>
      <c r="B32" s="18"/>
      <c r="C32" s="19" t="s">
        <v>30</v>
      </c>
      <c r="D32" s="19" t="s">
        <v>24</v>
      </c>
      <c r="E32" s="119" t="s">
        <v>59</v>
      </c>
      <c r="F32" s="119">
        <v>3</v>
      </c>
      <c r="G32" s="77"/>
      <c r="H32" s="93"/>
      <c r="I32" s="93"/>
      <c r="J32" s="93"/>
      <c r="K32" s="93"/>
      <c r="L32" s="93"/>
      <c r="M32" s="93"/>
      <c r="N32" s="93"/>
      <c r="O32" s="93"/>
      <c r="P32" s="93"/>
      <c r="Q32" s="93"/>
      <c r="R32" s="93"/>
      <c r="S32" s="93"/>
      <c r="T32" s="93"/>
      <c r="U32" s="93"/>
      <c r="V32" s="93"/>
    </row>
    <row r="33" spans="1:22" ht="40.799999999999997" outlineLevel="2" x14ac:dyDescent="0.25">
      <c r="A33" s="18"/>
      <c r="B33" s="18"/>
      <c r="C33" s="19" t="s">
        <v>29</v>
      </c>
      <c r="D33" s="19" t="s">
        <v>26</v>
      </c>
      <c r="E33" s="119" t="s">
        <v>59</v>
      </c>
      <c r="F33" s="119">
        <v>3</v>
      </c>
      <c r="G33" s="77"/>
      <c r="H33" s="93"/>
      <c r="I33" s="93"/>
      <c r="J33" s="93"/>
      <c r="K33" s="93"/>
      <c r="L33" s="93"/>
      <c r="M33" s="93"/>
      <c r="N33" s="93"/>
      <c r="O33" s="93"/>
      <c r="P33" s="93"/>
      <c r="Q33" s="93"/>
      <c r="R33" s="93"/>
      <c r="S33" s="93"/>
      <c r="T33" s="93"/>
      <c r="U33" s="93"/>
      <c r="V33" s="93"/>
    </row>
    <row r="34" spans="1:22" ht="20.399999999999999" outlineLevel="2" x14ac:dyDescent="0.25">
      <c r="A34" s="18"/>
      <c r="B34" s="18"/>
      <c r="C34" s="19" t="s">
        <v>88</v>
      </c>
      <c r="D34" s="19" t="s">
        <v>89</v>
      </c>
      <c r="E34" s="119" t="s">
        <v>2</v>
      </c>
      <c r="F34" s="119">
        <v>1</v>
      </c>
      <c r="G34" s="77"/>
      <c r="H34" s="93"/>
      <c r="I34" s="93"/>
      <c r="J34" s="93"/>
      <c r="K34" s="93"/>
      <c r="L34" s="93"/>
      <c r="M34" s="93"/>
      <c r="N34" s="93"/>
      <c r="O34" s="93"/>
      <c r="P34" s="93"/>
      <c r="Q34" s="93"/>
      <c r="R34" s="93"/>
      <c r="S34" s="93"/>
      <c r="T34" s="93"/>
      <c r="U34" s="93"/>
      <c r="V34" s="93"/>
    </row>
    <row r="35" spans="1:22" ht="30.6" outlineLevel="2" x14ac:dyDescent="0.25">
      <c r="A35" s="18"/>
      <c r="B35" s="18"/>
      <c r="C35" s="118" t="s">
        <v>69</v>
      </c>
      <c r="D35" s="118" t="s">
        <v>142</v>
      </c>
      <c r="E35" s="119" t="s">
        <v>136</v>
      </c>
      <c r="F35" s="119">
        <v>2</v>
      </c>
      <c r="G35" s="78"/>
      <c r="H35" s="93"/>
      <c r="I35" s="93"/>
      <c r="J35" s="93"/>
      <c r="K35" s="93"/>
      <c r="L35" s="93"/>
      <c r="M35" s="93"/>
      <c r="N35" s="93"/>
      <c r="O35" s="93"/>
      <c r="P35" s="93"/>
      <c r="Q35" s="93"/>
      <c r="R35" s="93"/>
      <c r="S35" s="93"/>
      <c r="T35" s="93"/>
      <c r="U35" s="93"/>
      <c r="V35" s="93"/>
    </row>
    <row r="36" spans="1:22" ht="20.399999999999999" x14ac:dyDescent="0.25">
      <c r="A36" s="137"/>
      <c r="B36" s="137"/>
      <c r="C36" s="42" t="s">
        <v>18</v>
      </c>
      <c r="D36" s="43" t="s">
        <v>35</v>
      </c>
      <c r="E36" s="121" t="s">
        <v>2</v>
      </c>
      <c r="F36" s="121">
        <v>1</v>
      </c>
      <c r="G36" s="78"/>
      <c r="H36" s="93"/>
      <c r="I36" s="93"/>
      <c r="J36" s="93"/>
      <c r="K36" s="93"/>
      <c r="L36" s="93"/>
      <c r="M36" s="93"/>
      <c r="N36" s="93"/>
      <c r="O36" s="93"/>
      <c r="P36" s="93"/>
      <c r="Q36" s="93"/>
      <c r="R36" s="93"/>
      <c r="S36" s="93"/>
      <c r="T36" s="93"/>
      <c r="U36" s="93"/>
      <c r="V36" s="93"/>
    </row>
    <row r="37" spans="1:22" ht="13.8" x14ac:dyDescent="0.25">
      <c r="A37" s="81"/>
      <c r="B37" s="81"/>
      <c r="C37" s="18" t="s">
        <v>28</v>
      </c>
      <c r="D37" s="18" t="s">
        <v>27</v>
      </c>
      <c r="E37" s="119" t="s">
        <v>59</v>
      </c>
      <c r="F37" s="119">
        <v>3</v>
      </c>
      <c r="G37" s="78"/>
      <c r="H37" s="93"/>
      <c r="I37" s="93"/>
      <c r="J37" s="93"/>
      <c r="K37" s="93"/>
      <c r="L37" s="93"/>
      <c r="M37" s="93"/>
      <c r="N37" s="93"/>
      <c r="O37" s="93"/>
      <c r="P37" s="93"/>
      <c r="Q37" s="93"/>
      <c r="R37" s="93"/>
      <c r="S37" s="93"/>
      <c r="T37" s="93"/>
      <c r="U37" s="93"/>
      <c r="V37" s="93"/>
    </row>
    <row r="38" spans="1:22" ht="20.399999999999999" x14ac:dyDescent="0.25">
      <c r="A38" s="81"/>
      <c r="B38" s="81"/>
      <c r="C38" s="19" t="s">
        <v>19</v>
      </c>
      <c r="D38" s="19" t="s">
        <v>20</v>
      </c>
      <c r="E38" s="138" t="s">
        <v>59</v>
      </c>
      <c r="F38" s="119">
        <v>3</v>
      </c>
      <c r="G38" s="78"/>
      <c r="H38" s="93"/>
      <c r="I38" s="93"/>
      <c r="J38" s="93"/>
      <c r="K38" s="93"/>
      <c r="L38" s="93"/>
      <c r="M38" s="93"/>
      <c r="N38" s="93"/>
      <c r="O38" s="93"/>
      <c r="P38" s="93"/>
      <c r="Q38" s="93"/>
      <c r="R38" s="93"/>
      <c r="S38" s="93"/>
      <c r="T38" s="93"/>
      <c r="U38" s="93"/>
      <c r="V38" s="93"/>
    </row>
    <row r="39" spans="1:22" ht="31.2" thickBot="1" x14ac:dyDescent="0.3">
      <c r="A39" s="81"/>
      <c r="B39" s="81"/>
      <c r="C39" s="19" t="s">
        <v>21</v>
      </c>
      <c r="D39" s="19" t="s">
        <v>22</v>
      </c>
      <c r="E39" s="119" t="s">
        <v>136</v>
      </c>
      <c r="F39" s="119">
        <v>2</v>
      </c>
      <c r="G39" s="78"/>
      <c r="H39" s="93"/>
      <c r="I39" s="93"/>
      <c r="J39" s="93"/>
      <c r="K39" s="93"/>
      <c r="L39" s="93"/>
      <c r="M39" s="93"/>
      <c r="N39" s="93"/>
      <c r="O39" s="93"/>
      <c r="P39" s="93"/>
      <c r="Q39" s="93"/>
      <c r="R39" s="93"/>
      <c r="S39" s="93"/>
      <c r="T39" s="93"/>
      <c r="U39" s="93"/>
      <c r="V39" s="93"/>
    </row>
    <row r="40" spans="1:22" ht="21" thickBot="1" x14ac:dyDescent="0.3">
      <c r="A40" s="61" t="s">
        <v>86</v>
      </c>
      <c r="B40" s="139" t="s">
        <v>92</v>
      </c>
      <c r="C40" s="69"/>
      <c r="D40" s="69"/>
      <c r="E40" s="65"/>
      <c r="F40" s="67">
        <f>SUM(F41:F48)</f>
        <v>17</v>
      </c>
      <c r="G40" s="77"/>
      <c r="H40" s="67"/>
      <c r="I40" s="67"/>
      <c r="J40" s="67"/>
      <c r="K40" s="67"/>
      <c r="L40" s="67"/>
      <c r="M40" s="67"/>
      <c r="N40" s="67"/>
      <c r="O40" s="67"/>
      <c r="P40" s="67"/>
      <c r="Q40" s="67"/>
      <c r="R40" s="67"/>
      <c r="S40" s="67"/>
      <c r="T40" s="67"/>
      <c r="U40" s="67"/>
      <c r="V40" s="67"/>
    </row>
    <row r="41" spans="1:22" ht="20.399999999999999" x14ac:dyDescent="0.25">
      <c r="C41" s="131" t="s">
        <v>143</v>
      </c>
      <c r="D41" s="126" t="s">
        <v>45</v>
      </c>
      <c r="E41" s="127" t="s">
        <v>137</v>
      </c>
      <c r="F41" s="127">
        <v>5</v>
      </c>
      <c r="G41" s="77"/>
      <c r="H41" s="93"/>
      <c r="I41" s="93"/>
      <c r="J41" s="93"/>
      <c r="K41" s="93"/>
      <c r="L41" s="93"/>
      <c r="M41" s="93"/>
      <c r="N41" s="93"/>
      <c r="O41" s="93"/>
      <c r="P41" s="93"/>
      <c r="Q41" s="93"/>
      <c r="R41" s="93"/>
      <c r="S41" s="93"/>
      <c r="T41" s="93"/>
      <c r="U41" s="93"/>
      <c r="V41" s="93"/>
    </row>
    <row r="42" spans="1:22" ht="20.399999999999999" x14ac:dyDescent="0.25">
      <c r="C42" s="35" t="s">
        <v>46</v>
      </c>
      <c r="D42" s="35" t="s">
        <v>48</v>
      </c>
      <c r="E42" s="33" t="s">
        <v>59</v>
      </c>
      <c r="F42" s="33">
        <v>3</v>
      </c>
      <c r="G42" s="77"/>
      <c r="H42" s="93"/>
      <c r="I42" s="93"/>
      <c r="J42" s="93"/>
      <c r="K42" s="93"/>
      <c r="L42" s="93"/>
      <c r="M42" s="93"/>
      <c r="N42" s="93"/>
      <c r="O42" s="93"/>
      <c r="P42" s="93"/>
      <c r="Q42" s="93"/>
      <c r="R42" s="93"/>
      <c r="S42" s="93"/>
      <c r="T42" s="93"/>
      <c r="U42" s="93"/>
      <c r="V42" s="93"/>
    </row>
    <row r="43" spans="1:22" ht="40.799999999999997" x14ac:dyDescent="0.25">
      <c r="C43" s="19" t="s">
        <v>144</v>
      </c>
      <c r="D43" s="118" t="s">
        <v>145</v>
      </c>
      <c r="E43" s="17" t="s">
        <v>136</v>
      </c>
      <c r="F43" s="17">
        <v>2</v>
      </c>
      <c r="G43" s="77"/>
      <c r="H43" s="93"/>
      <c r="I43" s="93"/>
      <c r="J43" s="93"/>
      <c r="K43" s="93"/>
      <c r="L43" s="93"/>
      <c r="M43" s="93"/>
      <c r="N43" s="93"/>
      <c r="O43" s="93"/>
      <c r="P43" s="93"/>
      <c r="Q43" s="93"/>
      <c r="R43" s="93"/>
      <c r="S43" s="93"/>
      <c r="T43" s="93"/>
      <c r="U43" s="93"/>
      <c r="V43" s="93"/>
    </row>
    <row r="44" spans="1:22" ht="51" x14ac:dyDescent="0.25">
      <c r="C44" s="19" t="s">
        <v>146</v>
      </c>
      <c r="D44" s="19" t="s">
        <v>147</v>
      </c>
      <c r="E44" s="119" t="s">
        <v>136</v>
      </c>
      <c r="F44" s="119">
        <v>2</v>
      </c>
      <c r="G44" s="77"/>
      <c r="H44" s="93"/>
      <c r="I44" s="93"/>
      <c r="J44" s="93"/>
      <c r="K44" s="93"/>
      <c r="L44" s="93"/>
      <c r="M44" s="93"/>
      <c r="N44" s="93"/>
      <c r="O44" s="93"/>
      <c r="P44" s="93"/>
      <c r="Q44" s="93"/>
      <c r="R44" s="93"/>
      <c r="S44" s="93"/>
      <c r="T44" s="93"/>
      <c r="U44" s="93"/>
      <c r="V44" s="93"/>
    </row>
    <row r="45" spans="1:22" ht="20.399999999999999" x14ac:dyDescent="0.25">
      <c r="C45" s="19" t="s">
        <v>60</v>
      </c>
      <c r="D45" s="19" t="s">
        <v>148</v>
      </c>
      <c r="E45" s="119" t="s">
        <v>136</v>
      </c>
      <c r="F45" s="119">
        <v>2</v>
      </c>
      <c r="G45" s="77"/>
      <c r="H45" s="93"/>
      <c r="I45" s="93"/>
      <c r="J45" s="93"/>
      <c r="K45" s="93"/>
      <c r="L45" s="93"/>
      <c r="M45" s="93"/>
      <c r="N45" s="93"/>
      <c r="O45" s="93"/>
      <c r="P45" s="93"/>
      <c r="Q45" s="93"/>
      <c r="R45" s="93"/>
      <c r="S45" s="93"/>
      <c r="T45" s="93"/>
      <c r="U45" s="93"/>
      <c r="V45" s="93"/>
    </row>
    <row r="46" spans="1:22" ht="20.399999999999999" x14ac:dyDescent="0.25">
      <c r="C46" s="42" t="s">
        <v>52</v>
      </c>
      <c r="D46" s="43" t="s">
        <v>149</v>
      </c>
      <c r="E46" s="121" t="s">
        <v>2</v>
      </c>
      <c r="F46" s="121">
        <v>1</v>
      </c>
      <c r="G46" s="77"/>
      <c r="H46" s="93"/>
      <c r="I46" s="93"/>
      <c r="J46" s="93"/>
      <c r="K46" s="93"/>
      <c r="L46" s="93"/>
      <c r="M46" s="93"/>
      <c r="N46" s="93"/>
      <c r="O46" s="93"/>
      <c r="P46" s="93"/>
      <c r="Q46" s="93"/>
      <c r="R46" s="93"/>
      <c r="S46" s="93"/>
      <c r="T46" s="93"/>
      <c r="U46" s="93"/>
      <c r="V46" s="93"/>
    </row>
    <row r="47" spans="1:22" ht="20.399999999999999" x14ac:dyDescent="0.25">
      <c r="C47" s="42" t="s">
        <v>55</v>
      </c>
      <c r="D47" s="43" t="s">
        <v>56</v>
      </c>
      <c r="E47" s="121" t="s">
        <v>2</v>
      </c>
      <c r="F47" s="121">
        <v>1</v>
      </c>
      <c r="G47" s="77"/>
      <c r="H47" s="93"/>
      <c r="I47" s="93"/>
      <c r="J47" s="93"/>
      <c r="K47" s="93"/>
      <c r="L47" s="93"/>
      <c r="M47" s="93"/>
      <c r="N47" s="93"/>
      <c r="O47" s="93"/>
      <c r="P47" s="93"/>
      <c r="Q47" s="93"/>
      <c r="R47" s="93"/>
      <c r="S47" s="93"/>
      <c r="T47" s="93"/>
      <c r="U47" s="93"/>
      <c r="V47" s="93"/>
    </row>
    <row r="48" spans="1:22" ht="14.4" thickBot="1" x14ac:dyDescent="0.3">
      <c r="C48" s="53" t="s">
        <v>33</v>
      </c>
      <c r="D48" s="53" t="s">
        <v>150</v>
      </c>
      <c r="E48" s="55" t="s">
        <v>2</v>
      </c>
      <c r="F48" s="55">
        <v>1</v>
      </c>
      <c r="G48" s="77"/>
      <c r="H48" s="93"/>
      <c r="I48" s="93"/>
      <c r="J48" s="93"/>
      <c r="K48" s="93"/>
      <c r="L48" s="93"/>
      <c r="M48" s="93"/>
      <c r="N48" s="93"/>
      <c r="O48" s="93"/>
      <c r="P48" s="93"/>
      <c r="Q48" s="93"/>
      <c r="R48" s="93"/>
      <c r="S48" s="93"/>
      <c r="T48" s="93"/>
      <c r="U48" s="93"/>
      <c r="V48" s="93"/>
    </row>
    <row r="49" spans="6:6" ht="13.8" thickBot="1" x14ac:dyDescent="0.3">
      <c r="F49" s="136">
        <f>SUM(F40+F29+F20+F11+F3)</f>
        <v>100</v>
      </c>
    </row>
    <row r="90" spans="1:6" x14ac:dyDescent="0.25">
      <c r="A90">
        <v>0</v>
      </c>
      <c r="B90">
        <v>1</v>
      </c>
      <c r="C90" s="6">
        <v>2</v>
      </c>
      <c r="D90" s="6">
        <v>3</v>
      </c>
      <c r="E90">
        <v>5</v>
      </c>
    </row>
    <row r="91" spans="1:6" x14ac:dyDescent="0.25">
      <c r="A91">
        <v>0</v>
      </c>
      <c r="B91">
        <v>1</v>
      </c>
      <c r="C91" s="6">
        <v>2</v>
      </c>
      <c r="D91" s="6">
        <v>3</v>
      </c>
      <c r="E91">
        <v>4</v>
      </c>
      <c r="F91">
        <v>5</v>
      </c>
    </row>
  </sheetData>
  <sheetProtection formatColumns="0" formatRows="0"/>
  <phoneticPr fontId="40" type="noConversion"/>
  <conditionalFormatting sqref="H4:V6 H9:V10">
    <cfRule type="containsBlanks" dxfId="135" priority="118">
      <formula>LEN(TRIM(H4))=0</formula>
    </cfRule>
  </conditionalFormatting>
  <conditionalFormatting sqref="H34:V34">
    <cfRule type="containsBlanks" dxfId="134" priority="58">
      <formula>LEN(TRIM(H34))=0</formula>
    </cfRule>
  </conditionalFormatting>
  <conditionalFormatting sqref="H12:V12">
    <cfRule type="containsBlanks" dxfId="133" priority="38">
      <formula>LEN(TRIM(H12))=0</formula>
    </cfRule>
  </conditionalFormatting>
  <conditionalFormatting sqref="H16:V16">
    <cfRule type="containsBlanks" dxfId="132" priority="33">
      <formula>LEN(TRIM(H16))=0</formula>
    </cfRule>
  </conditionalFormatting>
  <conditionalFormatting sqref="H17:V17">
    <cfRule type="containsBlanks" dxfId="131" priority="32">
      <formula>LEN(TRIM(H17))=0</formula>
    </cfRule>
  </conditionalFormatting>
  <conditionalFormatting sqref="H18:V18">
    <cfRule type="containsBlanks" dxfId="130" priority="31">
      <formula>LEN(TRIM(H18))=0</formula>
    </cfRule>
  </conditionalFormatting>
  <conditionalFormatting sqref="H21:V21">
    <cfRule type="containsBlanks" dxfId="129" priority="30">
      <formula>LEN(TRIM(H21))=0</formula>
    </cfRule>
  </conditionalFormatting>
  <conditionalFormatting sqref="H24:V24">
    <cfRule type="containsBlanks" dxfId="128" priority="29">
      <formula>LEN(TRIM(H24))=0</formula>
    </cfRule>
  </conditionalFormatting>
  <conditionalFormatting sqref="H36:V36">
    <cfRule type="containsBlanks" dxfId="127" priority="28">
      <formula>LEN(TRIM(H36))=0</formula>
    </cfRule>
  </conditionalFormatting>
  <conditionalFormatting sqref="H46:V46">
    <cfRule type="containsBlanks" dxfId="126" priority="27">
      <formula>LEN(TRIM(H46))=0</formula>
    </cfRule>
  </conditionalFormatting>
  <conditionalFormatting sqref="H47:V47">
    <cfRule type="containsBlanks" dxfId="125" priority="26">
      <formula>LEN(TRIM(H47))=0</formula>
    </cfRule>
  </conditionalFormatting>
  <conditionalFormatting sqref="H48:V48">
    <cfRule type="containsBlanks" dxfId="124" priority="25">
      <formula>LEN(TRIM(H48))=0</formula>
    </cfRule>
  </conditionalFormatting>
  <conditionalFormatting sqref="H13:V13">
    <cfRule type="containsBlanks" dxfId="123" priority="24">
      <formula>LEN(TRIM(H13))=0</formula>
    </cfRule>
  </conditionalFormatting>
  <conditionalFormatting sqref="H14:V14">
    <cfRule type="containsBlanks" dxfId="122" priority="23">
      <formula>LEN(TRIM(H14))=0</formula>
    </cfRule>
  </conditionalFormatting>
  <conditionalFormatting sqref="H15:V15">
    <cfRule type="containsBlanks" dxfId="121" priority="22">
      <formula>LEN(TRIM(H15))=0</formula>
    </cfRule>
  </conditionalFormatting>
  <conditionalFormatting sqref="H22:V22">
    <cfRule type="containsBlanks" dxfId="120" priority="21">
      <formula>LEN(TRIM(H22))=0</formula>
    </cfRule>
  </conditionalFormatting>
  <conditionalFormatting sqref="H27:V27">
    <cfRule type="containsBlanks" dxfId="119" priority="20">
      <formula>LEN(TRIM(H27))=0</formula>
    </cfRule>
  </conditionalFormatting>
  <conditionalFormatting sqref="H35:V35">
    <cfRule type="containsBlanks" dxfId="118" priority="19">
      <formula>LEN(TRIM(H35))=0</formula>
    </cfRule>
  </conditionalFormatting>
  <conditionalFormatting sqref="H39:V39">
    <cfRule type="containsBlanks" dxfId="117" priority="18">
      <formula>LEN(TRIM(H39))=0</formula>
    </cfRule>
  </conditionalFormatting>
  <conditionalFormatting sqref="H43:V43">
    <cfRule type="containsBlanks" dxfId="116" priority="17">
      <formula>LEN(TRIM(H43))=0</formula>
    </cfRule>
  </conditionalFormatting>
  <conditionalFormatting sqref="H44:V44">
    <cfRule type="containsBlanks" dxfId="115" priority="16">
      <formula>LEN(TRIM(H44))=0</formula>
    </cfRule>
  </conditionalFormatting>
  <conditionalFormatting sqref="H45:V45">
    <cfRule type="containsBlanks" dxfId="114" priority="15">
      <formula>LEN(TRIM(H45))=0</formula>
    </cfRule>
  </conditionalFormatting>
  <conditionalFormatting sqref="H23:V23">
    <cfRule type="containsBlanks" dxfId="113" priority="14">
      <formula>LEN(TRIM(H23))=0</formula>
    </cfRule>
  </conditionalFormatting>
  <conditionalFormatting sqref="H28:V28">
    <cfRule type="containsBlanks" dxfId="112" priority="13">
      <formula>LEN(TRIM(H28))=0</formula>
    </cfRule>
  </conditionalFormatting>
  <conditionalFormatting sqref="H31:V31">
    <cfRule type="containsBlanks" dxfId="111" priority="12">
      <formula>LEN(TRIM(H31))=0</formula>
    </cfRule>
  </conditionalFormatting>
  <conditionalFormatting sqref="H32:V32">
    <cfRule type="containsBlanks" dxfId="110" priority="11">
      <formula>LEN(TRIM(H32))=0</formula>
    </cfRule>
  </conditionalFormatting>
  <conditionalFormatting sqref="H33:V33">
    <cfRule type="containsBlanks" dxfId="109" priority="10">
      <formula>LEN(TRIM(H33))=0</formula>
    </cfRule>
  </conditionalFormatting>
  <conditionalFormatting sqref="H37:V37">
    <cfRule type="containsBlanks" dxfId="108" priority="9">
      <formula>LEN(TRIM(H37))=0</formula>
    </cfRule>
  </conditionalFormatting>
  <conditionalFormatting sqref="H38:V38">
    <cfRule type="containsBlanks" dxfId="107" priority="8">
      <formula>LEN(TRIM(H38))=0</formula>
    </cfRule>
  </conditionalFormatting>
  <conditionalFormatting sqref="H42:V42">
    <cfRule type="containsBlanks" dxfId="106" priority="7">
      <formula>LEN(TRIM(H42))=0</formula>
    </cfRule>
  </conditionalFormatting>
  <conditionalFormatting sqref="H7:V7">
    <cfRule type="containsBlanks" dxfId="105" priority="6">
      <formula>LEN(TRIM(H7))=0</formula>
    </cfRule>
  </conditionalFormatting>
  <conditionalFormatting sqref="H8:V8">
    <cfRule type="containsBlanks" dxfId="104" priority="5">
      <formula>LEN(TRIM(H8))=0</formula>
    </cfRule>
  </conditionalFormatting>
  <conditionalFormatting sqref="H25:V25">
    <cfRule type="containsBlanks" dxfId="103" priority="4">
      <formula>LEN(TRIM(H25))=0</formula>
    </cfRule>
  </conditionalFormatting>
  <conditionalFormatting sqref="H26:V26">
    <cfRule type="containsBlanks" dxfId="102" priority="3">
      <formula>LEN(TRIM(H26))=0</formula>
    </cfRule>
  </conditionalFormatting>
  <conditionalFormatting sqref="H30:V30">
    <cfRule type="containsBlanks" dxfId="101" priority="2">
      <formula>LEN(TRIM(H30))=0</formula>
    </cfRule>
  </conditionalFormatting>
  <conditionalFormatting sqref="H41:V41">
    <cfRule type="containsBlanks" dxfId="100" priority="1">
      <formula>LEN(TRIM(H41))=0</formula>
    </cfRule>
  </conditionalFormatting>
  <dataValidations count="4">
    <dataValidation type="list" allowBlank="1" showInputMessage="1" showErrorMessage="1" sqref="H4:V4 H24:V24 H16:V18 H36:V36 H21:V21 H46:V48 H34:V34" xr:uid="{F301B486-72BC-4ED3-968C-C225C61097F4}">
      <formula1>$A$90:$B$90</formula1>
    </dataValidation>
    <dataValidation type="list" allowBlank="1" showInputMessage="1" showErrorMessage="1" sqref="H5:V5 H9:V9 H22:V22 H13:V15 H43:V45 H27:V27 H35:V35 H39:V39" xr:uid="{A4ADA87D-E013-4A28-9485-462003575E23}">
      <formula1>$A$90:$C$90</formula1>
    </dataValidation>
    <dataValidation type="list" allowBlank="1" showInputMessage="1" showErrorMessage="1" sqref="H6:V6 H23:V23 H10:V10 H28:V28 H31:V33 H37:V38 H42:V42" xr:uid="{C0728F0B-BE78-4FF4-A71B-63314142FEC8}">
      <formula1>$A$90:$D$90</formula1>
    </dataValidation>
    <dataValidation type="list" allowBlank="1" showInputMessage="1" showErrorMessage="1" sqref="H7:V8 H25:V26 H12:V12 H30:V30 H41:V41" xr:uid="{B89BF10A-B061-45A1-A537-8012AAAE11C1}">
      <formula1>$A$91:$F$91</formula1>
    </dataValidation>
  </dataValidations>
  <pageMargins left="0.7" right="0.7" top="0.75" bottom="0.75" header="0.3" footer="0.3"/>
  <pageSetup paperSize="9"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C52FA-2C05-4984-9360-7ECEA9E0BBE7}">
  <dimension ref="A1:V91"/>
  <sheetViews>
    <sheetView zoomScaleNormal="100" workbookViewId="0">
      <pane xSplit="7" ySplit="1" topLeftCell="H2" activePane="bottomRight" state="frozen"/>
      <selection pane="topRight" activeCell="H1" sqref="H1"/>
      <selection pane="bottomLeft" activeCell="A2" sqref="A2"/>
      <selection pane="bottomRight" activeCell="J48" sqref="H4:J48"/>
    </sheetView>
  </sheetViews>
  <sheetFormatPr defaultRowHeight="13.2" outlineLevelRow="2" x14ac:dyDescent="0.25"/>
  <cols>
    <col min="1" max="1" width="9.109375" customWidth="1"/>
    <col min="2" max="2" width="13.44140625" customWidth="1"/>
    <col min="3" max="3" width="16.44140625" style="6" customWidth="1"/>
    <col min="4" max="4" width="35.88671875" style="6" customWidth="1"/>
    <col min="5" max="5" width="12.6640625" customWidth="1"/>
    <col min="6" max="6" width="9.44140625" customWidth="1"/>
    <col min="7" max="7" width="1.44140625" customWidth="1"/>
    <col min="8" max="22" width="10.6640625" customWidth="1"/>
  </cols>
  <sheetData>
    <row r="1" spans="1:22" ht="36.6" thickBot="1" x14ac:dyDescent="0.3">
      <c r="A1" s="56" t="s">
        <v>98</v>
      </c>
      <c r="B1" s="57" t="s">
        <v>102</v>
      </c>
      <c r="C1" s="58" t="s">
        <v>99</v>
      </c>
      <c r="D1" s="57" t="s">
        <v>103</v>
      </c>
      <c r="E1" s="59" t="s">
        <v>100</v>
      </c>
      <c r="F1" s="60" t="s">
        <v>0</v>
      </c>
      <c r="G1" s="73"/>
      <c r="H1" s="79" t="s">
        <v>108</v>
      </c>
      <c r="I1" s="79" t="s">
        <v>109</v>
      </c>
      <c r="J1" s="79" t="s">
        <v>110</v>
      </c>
      <c r="K1" s="79" t="s">
        <v>111</v>
      </c>
      <c r="L1" s="79" t="s">
        <v>112</v>
      </c>
      <c r="M1" s="79" t="s">
        <v>113</v>
      </c>
      <c r="N1" s="79" t="s">
        <v>114</v>
      </c>
      <c r="O1" s="79" t="s">
        <v>115</v>
      </c>
      <c r="P1" s="79" t="s">
        <v>116</v>
      </c>
      <c r="Q1" s="79" t="s">
        <v>117</v>
      </c>
      <c r="R1" s="79" t="s">
        <v>130</v>
      </c>
      <c r="S1" s="79" t="s">
        <v>131</v>
      </c>
      <c r="T1" s="79" t="s">
        <v>132</v>
      </c>
      <c r="U1" s="79" t="s">
        <v>133</v>
      </c>
      <c r="V1" s="79" t="s">
        <v>134</v>
      </c>
    </row>
    <row r="2" spans="1:22" ht="13.8" thickBot="1" x14ac:dyDescent="0.3">
      <c r="A2" s="61" t="s">
        <v>106</v>
      </c>
      <c r="B2" s="62" t="s">
        <v>4</v>
      </c>
      <c r="C2" s="63"/>
      <c r="D2" s="63"/>
      <c r="E2" s="63"/>
      <c r="F2" s="64">
        <f>F3+F11</f>
        <v>35</v>
      </c>
      <c r="G2" s="74"/>
      <c r="H2" s="64"/>
      <c r="I2" s="64"/>
      <c r="J2" s="64"/>
      <c r="K2" s="64"/>
      <c r="L2" s="64"/>
      <c r="M2" s="64"/>
      <c r="N2" s="64"/>
      <c r="O2" s="64"/>
      <c r="P2" s="64"/>
      <c r="Q2" s="64"/>
      <c r="R2" s="64"/>
      <c r="S2" s="64"/>
      <c r="T2" s="64"/>
      <c r="U2" s="64"/>
      <c r="V2" s="64"/>
    </row>
    <row r="3" spans="1:22" ht="21" outlineLevel="1" thickBot="1" x14ac:dyDescent="0.3">
      <c r="A3" s="45" t="s">
        <v>81</v>
      </c>
      <c r="B3" s="46" t="s">
        <v>16</v>
      </c>
      <c r="C3" s="63"/>
      <c r="D3" s="63"/>
      <c r="E3" s="63"/>
      <c r="F3" s="64">
        <f>SUM(F4:F10)</f>
        <v>21</v>
      </c>
      <c r="G3" s="74"/>
      <c r="H3" s="64"/>
      <c r="I3" s="64"/>
      <c r="J3" s="64"/>
      <c r="K3" s="64"/>
      <c r="L3" s="64"/>
      <c r="M3" s="64"/>
      <c r="N3" s="64"/>
      <c r="O3" s="64"/>
      <c r="P3" s="64"/>
      <c r="Q3" s="64"/>
      <c r="R3" s="64"/>
      <c r="S3" s="64"/>
      <c r="T3" s="64"/>
      <c r="U3" s="64"/>
      <c r="V3" s="64"/>
    </row>
    <row r="4" spans="1:22" ht="30.6" outlineLevel="2" x14ac:dyDescent="0.2">
      <c r="A4" s="32"/>
      <c r="B4" s="26"/>
      <c r="C4" s="115" t="s">
        <v>159</v>
      </c>
      <c r="D4" s="115" t="s">
        <v>160</v>
      </c>
      <c r="E4" s="119" t="s">
        <v>2</v>
      </c>
      <c r="F4" s="128">
        <v>1</v>
      </c>
      <c r="G4" s="75"/>
      <c r="H4" s="93"/>
      <c r="I4" s="93"/>
      <c r="J4" s="93"/>
      <c r="K4" s="93"/>
      <c r="L4" s="93"/>
      <c r="M4" s="93"/>
      <c r="N4" s="93"/>
      <c r="O4" s="93"/>
      <c r="P4" s="93"/>
      <c r="Q4" s="93"/>
      <c r="R4" s="93"/>
      <c r="S4" s="93"/>
      <c r="T4" s="93"/>
      <c r="U4" s="93"/>
      <c r="V4" s="93"/>
    </row>
    <row r="5" spans="1:22" ht="51" outlineLevel="2" x14ac:dyDescent="0.25">
      <c r="A5" s="21"/>
      <c r="B5" s="20"/>
      <c r="C5" s="35" t="s">
        <v>10</v>
      </c>
      <c r="D5" s="35" t="s">
        <v>151</v>
      </c>
      <c r="E5" s="128" t="s">
        <v>136</v>
      </c>
      <c r="F5" s="128">
        <v>2</v>
      </c>
      <c r="G5" s="74"/>
      <c r="H5" s="93"/>
      <c r="I5" s="93"/>
      <c r="J5" s="93"/>
      <c r="K5" s="93"/>
      <c r="L5" s="93"/>
      <c r="M5" s="93"/>
      <c r="N5" s="93"/>
      <c r="O5" s="93"/>
      <c r="P5" s="93"/>
      <c r="Q5" s="93"/>
      <c r="R5" s="93"/>
      <c r="S5" s="93"/>
      <c r="T5" s="93"/>
      <c r="U5" s="93"/>
      <c r="V5" s="93"/>
    </row>
    <row r="6" spans="1:22" ht="40.799999999999997" outlineLevel="2" x14ac:dyDescent="0.25">
      <c r="A6" s="21"/>
      <c r="B6" s="20"/>
      <c r="C6" s="124" t="s">
        <v>152</v>
      </c>
      <c r="D6" s="118" t="s">
        <v>153</v>
      </c>
      <c r="E6" s="119" t="s">
        <v>59</v>
      </c>
      <c r="F6" s="119">
        <v>3</v>
      </c>
      <c r="G6" s="74"/>
      <c r="H6" s="93"/>
      <c r="I6" s="93"/>
      <c r="J6" s="93"/>
      <c r="K6" s="93"/>
      <c r="L6" s="93"/>
      <c r="M6" s="93"/>
      <c r="N6" s="93"/>
      <c r="O6" s="93"/>
      <c r="P6" s="93"/>
      <c r="Q6" s="93"/>
      <c r="R6" s="93"/>
      <c r="S6" s="93"/>
      <c r="T6" s="93"/>
      <c r="U6" s="93"/>
      <c r="V6" s="93"/>
    </row>
    <row r="7" spans="1:22" ht="30.6" outlineLevel="2" x14ac:dyDescent="0.25">
      <c r="A7" s="21"/>
      <c r="B7" s="20"/>
      <c r="C7" s="18" t="s">
        <v>47</v>
      </c>
      <c r="D7" s="19" t="s">
        <v>104</v>
      </c>
      <c r="E7" s="119" t="s">
        <v>137</v>
      </c>
      <c r="F7" s="119">
        <v>5</v>
      </c>
      <c r="G7" s="74"/>
      <c r="H7" s="93"/>
      <c r="I7" s="93"/>
      <c r="J7" s="93"/>
      <c r="K7" s="93"/>
      <c r="L7" s="93"/>
      <c r="M7" s="93"/>
      <c r="N7" s="93"/>
      <c r="O7" s="93"/>
      <c r="P7" s="93"/>
      <c r="Q7" s="93"/>
      <c r="R7" s="93"/>
      <c r="S7" s="93"/>
      <c r="T7" s="93"/>
      <c r="U7" s="93"/>
      <c r="V7" s="93"/>
    </row>
    <row r="8" spans="1:22" ht="30.6" outlineLevel="2" x14ac:dyDescent="0.25">
      <c r="A8" s="20"/>
      <c r="B8" s="20"/>
      <c r="C8" s="19" t="s">
        <v>11</v>
      </c>
      <c r="D8" s="118" t="s">
        <v>154</v>
      </c>
      <c r="E8" s="129" t="s">
        <v>137</v>
      </c>
      <c r="F8" s="119">
        <v>5</v>
      </c>
      <c r="G8" s="74"/>
      <c r="H8" s="93"/>
      <c r="I8" s="93"/>
      <c r="J8" s="93"/>
      <c r="K8" s="93"/>
      <c r="L8" s="93"/>
      <c r="M8" s="93"/>
      <c r="N8" s="93"/>
      <c r="O8" s="93"/>
      <c r="P8" s="93"/>
      <c r="Q8" s="93"/>
      <c r="R8" s="93"/>
      <c r="S8" s="93"/>
      <c r="T8" s="93"/>
      <c r="U8" s="93"/>
      <c r="V8" s="93"/>
    </row>
    <row r="9" spans="1:22" ht="40.799999999999997" outlineLevel="2" x14ac:dyDescent="0.25">
      <c r="A9" s="20"/>
      <c r="B9" s="20"/>
      <c r="C9" s="19" t="s">
        <v>155</v>
      </c>
      <c r="D9" s="118" t="s">
        <v>138</v>
      </c>
      <c r="E9" s="119" t="s">
        <v>136</v>
      </c>
      <c r="F9" s="119">
        <v>2</v>
      </c>
      <c r="G9" s="74"/>
      <c r="H9" s="93"/>
      <c r="I9" s="93"/>
      <c r="J9" s="93"/>
      <c r="K9" s="93"/>
      <c r="L9" s="93"/>
      <c r="M9" s="93"/>
      <c r="N9" s="93"/>
      <c r="O9" s="93"/>
      <c r="P9" s="93"/>
      <c r="Q9" s="93"/>
      <c r="R9" s="93"/>
      <c r="S9" s="93"/>
      <c r="T9" s="93"/>
      <c r="U9" s="93"/>
      <c r="V9" s="93"/>
    </row>
    <row r="10" spans="1:22" ht="31.2" outlineLevel="2" thickBot="1" x14ac:dyDescent="0.3">
      <c r="A10" s="20"/>
      <c r="B10" s="20"/>
      <c r="C10" s="130" t="s">
        <v>156</v>
      </c>
      <c r="D10" s="19" t="s">
        <v>141</v>
      </c>
      <c r="E10" s="119" t="s">
        <v>59</v>
      </c>
      <c r="F10" s="119">
        <v>3</v>
      </c>
      <c r="G10" s="74"/>
      <c r="H10" s="93"/>
      <c r="I10" s="93"/>
      <c r="J10" s="93"/>
      <c r="K10" s="93"/>
      <c r="L10" s="93"/>
      <c r="M10" s="93"/>
      <c r="N10" s="93"/>
      <c r="O10" s="93"/>
      <c r="P10" s="93"/>
      <c r="Q10" s="93"/>
      <c r="R10" s="93"/>
      <c r="S10" s="93"/>
      <c r="T10" s="93"/>
      <c r="U10" s="93"/>
      <c r="V10" s="93"/>
    </row>
    <row r="11" spans="1:22" ht="21" outlineLevel="1" thickBot="1" x14ac:dyDescent="0.3">
      <c r="A11" s="61" t="s">
        <v>82</v>
      </c>
      <c r="B11" s="62" t="s">
        <v>92</v>
      </c>
      <c r="C11" s="69"/>
      <c r="D11" s="69"/>
      <c r="E11" s="63"/>
      <c r="F11" s="64">
        <f>SUM(F12:F18)</f>
        <v>14</v>
      </c>
      <c r="G11" s="74"/>
      <c r="H11" s="64"/>
      <c r="I11" s="64"/>
      <c r="J11" s="64"/>
      <c r="K11" s="64"/>
      <c r="L11" s="64"/>
      <c r="M11" s="64"/>
      <c r="N11" s="64"/>
      <c r="O11" s="64"/>
      <c r="P11" s="64"/>
      <c r="Q11" s="64"/>
      <c r="R11" s="64"/>
      <c r="S11" s="64"/>
      <c r="T11" s="64"/>
      <c r="U11" s="64"/>
      <c r="V11" s="64"/>
    </row>
    <row r="12" spans="1:22" ht="20.399999999999999" outlineLevel="2" x14ac:dyDescent="0.25">
      <c r="A12" s="44"/>
      <c r="B12" s="44"/>
      <c r="C12" s="131" t="s">
        <v>143</v>
      </c>
      <c r="D12" s="131" t="s">
        <v>157</v>
      </c>
      <c r="E12" s="128" t="s">
        <v>137</v>
      </c>
      <c r="F12" s="128">
        <v>5</v>
      </c>
      <c r="G12" s="74"/>
      <c r="H12" s="93"/>
      <c r="I12" s="93"/>
      <c r="J12" s="93"/>
      <c r="K12" s="93"/>
      <c r="L12" s="93"/>
      <c r="M12" s="93"/>
      <c r="N12" s="93"/>
      <c r="O12" s="93"/>
      <c r="P12" s="93"/>
      <c r="Q12" s="93"/>
      <c r="R12" s="93"/>
      <c r="S12" s="93"/>
      <c r="T12" s="93"/>
      <c r="U12" s="93"/>
      <c r="V12" s="93"/>
    </row>
    <row r="13" spans="1:22" ht="40.799999999999997" outlineLevel="2" x14ac:dyDescent="0.25">
      <c r="A13" s="20"/>
      <c r="B13" s="20"/>
      <c r="C13" s="118" t="s">
        <v>158</v>
      </c>
      <c r="D13" s="118" t="s">
        <v>145</v>
      </c>
      <c r="E13" s="119" t="s">
        <v>136</v>
      </c>
      <c r="F13" s="119">
        <v>2</v>
      </c>
      <c r="G13" s="74"/>
      <c r="H13" s="93"/>
      <c r="I13" s="93"/>
      <c r="J13" s="93"/>
      <c r="K13" s="93"/>
      <c r="L13" s="93"/>
      <c r="M13" s="93"/>
      <c r="N13" s="93"/>
      <c r="O13" s="93"/>
      <c r="P13" s="93"/>
      <c r="Q13" s="93"/>
      <c r="R13" s="93"/>
      <c r="S13" s="93"/>
      <c r="T13" s="93"/>
      <c r="U13" s="93"/>
      <c r="V13" s="93"/>
    </row>
    <row r="14" spans="1:22" ht="51" outlineLevel="2" x14ac:dyDescent="0.25">
      <c r="A14" s="20"/>
      <c r="B14" s="20"/>
      <c r="C14" s="124" t="s">
        <v>146</v>
      </c>
      <c r="D14" s="118" t="s">
        <v>147</v>
      </c>
      <c r="E14" s="119" t="s">
        <v>136</v>
      </c>
      <c r="F14" s="119">
        <v>2</v>
      </c>
      <c r="G14" s="74"/>
      <c r="H14" s="93"/>
      <c r="I14" s="93"/>
      <c r="J14" s="93"/>
      <c r="K14" s="93"/>
      <c r="L14" s="93"/>
      <c r="M14" s="93"/>
      <c r="N14" s="93"/>
      <c r="O14" s="93"/>
      <c r="P14" s="93"/>
      <c r="Q14" s="93"/>
      <c r="R14" s="93"/>
      <c r="S14" s="93"/>
      <c r="T14" s="93"/>
      <c r="U14" s="93"/>
      <c r="V14" s="93"/>
    </row>
    <row r="15" spans="1:22" ht="20.399999999999999" outlineLevel="2" x14ac:dyDescent="0.25">
      <c r="A15" s="20"/>
      <c r="B15" s="20"/>
      <c r="C15" s="19" t="s">
        <v>60</v>
      </c>
      <c r="D15" s="19" t="s">
        <v>148</v>
      </c>
      <c r="E15" s="119" t="s">
        <v>136</v>
      </c>
      <c r="F15" s="119">
        <v>2</v>
      </c>
      <c r="G15" s="74"/>
      <c r="H15" s="93"/>
      <c r="I15" s="93"/>
      <c r="J15" s="93"/>
      <c r="K15" s="93"/>
      <c r="L15" s="93"/>
      <c r="M15" s="93"/>
      <c r="N15" s="93"/>
      <c r="O15" s="93"/>
      <c r="P15" s="93"/>
      <c r="Q15" s="93"/>
      <c r="R15" s="93"/>
      <c r="S15" s="93"/>
      <c r="T15" s="93"/>
      <c r="U15" s="93"/>
      <c r="V15" s="93"/>
    </row>
    <row r="16" spans="1:22" ht="20.399999999999999" outlineLevel="2" x14ac:dyDescent="0.25">
      <c r="A16" s="20"/>
      <c r="B16" s="20"/>
      <c r="C16" s="18" t="s">
        <v>52</v>
      </c>
      <c r="D16" s="19" t="s">
        <v>149</v>
      </c>
      <c r="E16" s="119" t="s">
        <v>2</v>
      </c>
      <c r="F16" s="119">
        <v>1</v>
      </c>
      <c r="G16" s="74"/>
      <c r="H16" s="93"/>
      <c r="I16" s="93"/>
      <c r="J16" s="93"/>
      <c r="K16" s="93"/>
      <c r="L16" s="93"/>
      <c r="M16" s="93"/>
      <c r="N16" s="93"/>
      <c r="O16" s="93"/>
      <c r="P16" s="93"/>
      <c r="Q16" s="93"/>
      <c r="R16" s="93"/>
      <c r="S16" s="93"/>
      <c r="T16" s="93"/>
      <c r="U16" s="93"/>
      <c r="V16" s="93"/>
    </row>
    <row r="17" spans="1:22" ht="20.399999999999999" outlineLevel="2" x14ac:dyDescent="0.25">
      <c r="A17" s="20"/>
      <c r="B17" s="20"/>
      <c r="C17" s="42" t="s">
        <v>55</v>
      </c>
      <c r="D17" s="43" t="s">
        <v>56</v>
      </c>
      <c r="E17" s="121" t="s">
        <v>2</v>
      </c>
      <c r="F17" s="121">
        <v>1</v>
      </c>
      <c r="G17" s="74"/>
      <c r="H17" s="93"/>
      <c r="I17" s="93"/>
      <c r="J17" s="93"/>
      <c r="K17" s="93"/>
      <c r="L17" s="93"/>
      <c r="M17" s="93"/>
      <c r="N17" s="93"/>
      <c r="O17" s="93"/>
      <c r="P17" s="93"/>
      <c r="Q17" s="93"/>
      <c r="R17" s="93"/>
      <c r="S17" s="93"/>
      <c r="T17" s="93"/>
      <c r="U17" s="93"/>
      <c r="V17" s="93"/>
    </row>
    <row r="18" spans="1:22" ht="14.4" outlineLevel="2" thickBot="1" x14ac:dyDescent="0.3">
      <c r="A18" s="20"/>
      <c r="B18" s="20"/>
      <c r="C18" s="53" t="s">
        <v>33</v>
      </c>
      <c r="D18" s="53" t="s">
        <v>150</v>
      </c>
      <c r="E18" s="55" t="s">
        <v>2</v>
      </c>
      <c r="F18" s="55">
        <v>1</v>
      </c>
      <c r="G18" s="74"/>
      <c r="H18" s="93"/>
      <c r="I18" s="93"/>
      <c r="J18" s="93"/>
      <c r="K18" s="93"/>
      <c r="L18" s="93"/>
      <c r="M18" s="93"/>
      <c r="N18" s="93"/>
      <c r="O18" s="93"/>
      <c r="P18" s="93"/>
      <c r="Q18" s="93"/>
      <c r="R18" s="93"/>
      <c r="S18" s="93"/>
      <c r="T18" s="93"/>
      <c r="U18" s="93"/>
      <c r="V18" s="93"/>
    </row>
    <row r="19" spans="1:22" ht="13.8" thickBot="1" x14ac:dyDescent="0.3">
      <c r="A19" s="61" t="s">
        <v>107</v>
      </c>
      <c r="B19" s="62" t="s">
        <v>3</v>
      </c>
      <c r="C19" s="69"/>
      <c r="D19" s="69"/>
      <c r="E19" s="65"/>
      <c r="F19" s="67">
        <f>F20+F29+F40</f>
        <v>65</v>
      </c>
      <c r="G19" s="74"/>
      <c r="H19" s="67"/>
      <c r="I19" s="67"/>
      <c r="J19" s="67"/>
      <c r="K19" s="67"/>
      <c r="L19" s="67"/>
      <c r="M19" s="67"/>
      <c r="N19" s="67"/>
      <c r="O19" s="67"/>
      <c r="P19" s="67"/>
      <c r="Q19" s="67"/>
      <c r="R19" s="67"/>
      <c r="S19" s="67"/>
      <c r="T19" s="67"/>
      <c r="U19" s="67"/>
      <c r="V19" s="67"/>
    </row>
    <row r="20" spans="1:22" ht="21" outlineLevel="1" thickBot="1" x14ac:dyDescent="0.3">
      <c r="A20" s="61" t="s">
        <v>84</v>
      </c>
      <c r="B20" s="62" t="s">
        <v>15</v>
      </c>
      <c r="C20" s="69"/>
      <c r="D20" s="69"/>
      <c r="E20" s="65"/>
      <c r="F20" s="67">
        <f>SUM(F21:F28)</f>
        <v>22</v>
      </c>
      <c r="G20" s="74"/>
      <c r="H20" s="67"/>
      <c r="I20" s="67"/>
      <c r="J20" s="67"/>
      <c r="K20" s="67"/>
      <c r="L20" s="67"/>
      <c r="M20" s="67"/>
      <c r="N20" s="67"/>
      <c r="O20" s="67"/>
      <c r="P20" s="67"/>
      <c r="Q20" s="67"/>
      <c r="R20" s="67"/>
      <c r="S20" s="67"/>
      <c r="T20" s="67"/>
      <c r="U20" s="67"/>
      <c r="V20" s="67"/>
    </row>
    <row r="21" spans="1:22" ht="21" outlineLevel="2" x14ac:dyDescent="0.25">
      <c r="A21" s="44"/>
      <c r="B21" s="44"/>
      <c r="C21" s="114" t="s">
        <v>32</v>
      </c>
      <c r="D21" s="114" t="s">
        <v>39</v>
      </c>
      <c r="E21" s="119" t="s">
        <v>2</v>
      </c>
      <c r="F21" s="128">
        <v>1</v>
      </c>
      <c r="G21" s="74"/>
      <c r="H21" s="93"/>
      <c r="I21" s="93"/>
      <c r="J21" s="93"/>
      <c r="K21" s="93"/>
      <c r="L21" s="93"/>
      <c r="M21" s="93"/>
      <c r="N21" s="93"/>
      <c r="O21" s="93"/>
      <c r="P21" s="93"/>
      <c r="Q21" s="93"/>
      <c r="R21" s="93"/>
      <c r="S21" s="93"/>
      <c r="T21" s="93"/>
      <c r="U21" s="93"/>
      <c r="V21" s="93"/>
    </row>
    <row r="22" spans="1:22" ht="51" outlineLevel="2" x14ac:dyDescent="0.25">
      <c r="A22" s="20"/>
      <c r="B22" s="20"/>
      <c r="C22" s="35" t="s">
        <v>10</v>
      </c>
      <c r="D22" s="35" t="s">
        <v>40</v>
      </c>
      <c r="E22" s="128" t="s">
        <v>136</v>
      </c>
      <c r="F22" s="128">
        <v>2</v>
      </c>
      <c r="G22" s="74"/>
      <c r="H22" s="93"/>
      <c r="I22" s="93"/>
      <c r="J22" s="93"/>
      <c r="K22" s="93"/>
      <c r="L22" s="93"/>
      <c r="M22" s="93"/>
      <c r="N22" s="93"/>
      <c r="O22" s="93"/>
      <c r="P22" s="93"/>
      <c r="Q22" s="93"/>
      <c r="R22" s="93"/>
      <c r="S22" s="93"/>
      <c r="T22" s="93"/>
      <c r="U22" s="93"/>
      <c r="V22" s="93"/>
    </row>
    <row r="23" spans="1:22" ht="40.799999999999997" outlineLevel="2" x14ac:dyDescent="0.25">
      <c r="A23" s="20"/>
      <c r="B23" s="20"/>
      <c r="C23" s="19" t="s">
        <v>9</v>
      </c>
      <c r="D23" s="19" t="s">
        <v>41</v>
      </c>
      <c r="E23" s="119" t="s">
        <v>59</v>
      </c>
      <c r="F23" s="119">
        <v>3</v>
      </c>
      <c r="G23" s="74"/>
      <c r="H23" s="93"/>
      <c r="I23" s="93"/>
      <c r="J23" s="93"/>
      <c r="K23" s="93"/>
      <c r="L23" s="93"/>
      <c r="M23" s="93"/>
      <c r="N23" s="93"/>
      <c r="O23" s="93"/>
      <c r="P23" s="93"/>
      <c r="Q23" s="93"/>
      <c r="R23" s="93"/>
      <c r="S23" s="93"/>
      <c r="T23" s="93"/>
      <c r="U23" s="93"/>
      <c r="V23" s="93"/>
    </row>
    <row r="24" spans="1:22" ht="20.399999999999999" outlineLevel="2" x14ac:dyDescent="0.25">
      <c r="A24" s="20"/>
      <c r="B24" s="20"/>
      <c r="C24" s="18" t="s">
        <v>61</v>
      </c>
      <c r="D24" s="19" t="s">
        <v>62</v>
      </c>
      <c r="E24" s="119" t="s">
        <v>2</v>
      </c>
      <c r="F24" s="119">
        <v>1</v>
      </c>
      <c r="G24" s="76"/>
      <c r="H24" s="93"/>
      <c r="I24" s="93"/>
      <c r="J24" s="93"/>
      <c r="K24" s="93"/>
      <c r="L24" s="93"/>
      <c r="M24" s="93"/>
      <c r="N24" s="93"/>
      <c r="O24" s="93"/>
      <c r="P24" s="93"/>
      <c r="Q24" s="93"/>
      <c r="R24" s="93"/>
      <c r="S24" s="93"/>
      <c r="T24" s="93"/>
      <c r="U24" s="93"/>
      <c r="V24" s="93"/>
    </row>
    <row r="25" spans="1:22" ht="30.6" outlineLevel="2" x14ac:dyDescent="0.25">
      <c r="A25" s="20"/>
      <c r="B25" s="20"/>
      <c r="C25" s="18" t="s">
        <v>47</v>
      </c>
      <c r="D25" s="19" t="s">
        <v>104</v>
      </c>
      <c r="E25" s="119" t="s">
        <v>137</v>
      </c>
      <c r="F25" s="119">
        <v>5</v>
      </c>
      <c r="G25" s="74"/>
      <c r="H25" s="93"/>
      <c r="I25" s="93"/>
      <c r="J25" s="93"/>
      <c r="K25" s="93"/>
      <c r="L25" s="93"/>
      <c r="M25" s="93"/>
      <c r="N25" s="93"/>
      <c r="O25" s="93"/>
      <c r="P25" s="93"/>
      <c r="Q25" s="93"/>
      <c r="R25" s="93"/>
      <c r="S25" s="93"/>
      <c r="T25" s="93"/>
      <c r="U25" s="93"/>
      <c r="V25" s="93"/>
    </row>
    <row r="26" spans="1:22" ht="30.6" outlineLevel="2" x14ac:dyDescent="0.25">
      <c r="A26" s="20"/>
      <c r="B26" s="20"/>
      <c r="C26" s="19" t="s">
        <v>11</v>
      </c>
      <c r="D26" s="19" t="s">
        <v>42</v>
      </c>
      <c r="E26" s="119" t="s">
        <v>137</v>
      </c>
      <c r="F26" s="119">
        <v>5</v>
      </c>
      <c r="G26" s="74"/>
      <c r="H26" s="93"/>
      <c r="I26" s="93"/>
      <c r="J26" s="93"/>
      <c r="K26" s="93"/>
      <c r="L26" s="93"/>
      <c r="M26" s="93"/>
      <c r="N26" s="93"/>
      <c r="O26" s="93"/>
      <c r="P26" s="93"/>
      <c r="Q26" s="93"/>
      <c r="R26" s="93"/>
      <c r="S26" s="93"/>
      <c r="T26" s="93"/>
      <c r="U26" s="93"/>
      <c r="V26" s="93"/>
    </row>
    <row r="27" spans="1:22" ht="40.799999999999997" outlineLevel="2" x14ac:dyDescent="0.25">
      <c r="A27" s="20"/>
      <c r="B27" s="20"/>
      <c r="C27" s="118" t="s">
        <v>139</v>
      </c>
      <c r="D27" s="19" t="s">
        <v>138</v>
      </c>
      <c r="E27" s="119" t="s">
        <v>136</v>
      </c>
      <c r="F27" s="119">
        <v>2</v>
      </c>
      <c r="G27" s="74"/>
      <c r="H27" s="93"/>
      <c r="I27" s="93"/>
      <c r="J27" s="93"/>
      <c r="K27" s="93"/>
      <c r="L27" s="93"/>
      <c r="M27" s="93"/>
      <c r="N27" s="93"/>
      <c r="O27" s="93"/>
      <c r="P27" s="93"/>
      <c r="Q27" s="93"/>
      <c r="R27" s="93"/>
      <c r="S27" s="93"/>
      <c r="T27" s="93"/>
      <c r="U27" s="93"/>
      <c r="V27" s="93"/>
    </row>
    <row r="28" spans="1:22" ht="31.2" outlineLevel="2" thickBot="1" x14ac:dyDescent="0.3">
      <c r="A28" s="19"/>
      <c r="B28" s="19"/>
      <c r="C28" s="120" t="s">
        <v>140</v>
      </c>
      <c r="D28" s="120" t="s">
        <v>141</v>
      </c>
      <c r="E28" s="121" t="s">
        <v>59</v>
      </c>
      <c r="F28" s="121">
        <v>3</v>
      </c>
      <c r="G28" s="74"/>
      <c r="H28" s="93"/>
      <c r="I28" s="93"/>
      <c r="J28" s="93"/>
      <c r="K28" s="93"/>
      <c r="L28" s="93"/>
      <c r="M28" s="93"/>
      <c r="N28" s="93"/>
      <c r="O28" s="93"/>
      <c r="P28" s="93"/>
      <c r="Q28" s="93"/>
      <c r="R28" s="93"/>
      <c r="S28" s="93"/>
      <c r="T28" s="93"/>
      <c r="U28" s="93"/>
      <c r="V28" s="93"/>
    </row>
    <row r="29" spans="1:22" ht="13.8" outlineLevel="1" thickBot="1" x14ac:dyDescent="0.3">
      <c r="A29" s="61" t="s">
        <v>85</v>
      </c>
      <c r="B29" s="68" t="s">
        <v>58</v>
      </c>
      <c r="C29" s="69"/>
      <c r="D29" s="69"/>
      <c r="E29" s="65"/>
      <c r="F29" s="67">
        <f>SUM(F30:F39)</f>
        <v>26</v>
      </c>
      <c r="G29" s="77"/>
      <c r="H29" s="67"/>
      <c r="I29" s="67"/>
      <c r="J29" s="67"/>
      <c r="K29" s="67"/>
      <c r="L29" s="67"/>
      <c r="M29" s="67"/>
      <c r="N29" s="67"/>
      <c r="O29" s="67"/>
      <c r="P29" s="67"/>
      <c r="Q29" s="67"/>
      <c r="R29" s="67"/>
      <c r="S29" s="67"/>
      <c r="T29" s="67"/>
      <c r="U29" s="67"/>
      <c r="V29" s="67"/>
    </row>
    <row r="30" spans="1:22" ht="30.6" outlineLevel="2" x14ac:dyDescent="0.25">
      <c r="A30" s="25"/>
      <c r="B30" s="34"/>
      <c r="C30" s="35" t="s">
        <v>17</v>
      </c>
      <c r="D30" s="35" t="s">
        <v>23</v>
      </c>
      <c r="E30" s="128" t="s">
        <v>137</v>
      </c>
      <c r="F30" s="128">
        <v>5</v>
      </c>
      <c r="G30" s="77"/>
      <c r="H30" s="93"/>
      <c r="I30" s="93"/>
      <c r="J30" s="93"/>
      <c r="K30" s="93"/>
      <c r="L30" s="93"/>
      <c r="M30" s="93"/>
      <c r="N30" s="93"/>
      <c r="O30" s="93"/>
      <c r="P30" s="93"/>
      <c r="Q30" s="93"/>
      <c r="R30" s="93"/>
      <c r="S30" s="93"/>
      <c r="T30" s="93"/>
      <c r="U30" s="93"/>
      <c r="V30" s="93"/>
    </row>
    <row r="31" spans="1:22" ht="30.6" outlineLevel="2" x14ac:dyDescent="0.25">
      <c r="A31" s="18"/>
      <c r="B31" s="18"/>
      <c r="C31" s="19" t="s">
        <v>31</v>
      </c>
      <c r="D31" s="19" t="s">
        <v>25</v>
      </c>
      <c r="E31" s="119" t="s">
        <v>59</v>
      </c>
      <c r="F31" s="119">
        <v>3</v>
      </c>
      <c r="G31" s="77"/>
      <c r="H31" s="93"/>
      <c r="I31" s="93"/>
      <c r="J31" s="93"/>
      <c r="K31" s="93"/>
      <c r="L31" s="93"/>
      <c r="M31" s="93"/>
      <c r="N31" s="93"/>
      <c r="O31" s="93"/>
      <c r="P31" s="93"/>
      <c r="Q31" s="93"/>
      <c r="R31" s="93"/>
      <c r="S31" s="93"/>
      <c r="T31" s="93"/>
      <c r="U31" s="93"/>
      <c r="V31" s="93"/>
    </row>
    <row r="32" spans="1:22" ht="30.6" outlineLevel="2" x14ac:dyDescent="0.25">
      <c r="A32" s="18"/>
      <c r="B32" s="18"/>
      <c r="C32" s="19" t="s">
        <v>30</v>
      </c>
      <c r="D32" s="19" t="s">
        <v>24</v>
      </c>
      <c r="E32" s="119" t="s">
        <v>59</v>
      </c>
      <c r="F32" s="119">
        <v>3</v>
      </c>
      <c r="G32" s="77"/>
      <c r="H32" s="93"/>
      <c r="I32" s="93"/>
      <c r="J32" s="93"/>
      <c r="K32" s="93"/>
      <c r="L32" s="93"/>
      <c r="M32" s="93"/>
      <c r="N32" s="93"/>
      <c r="O32" s="93"/>
      <c r="P32" s="93"/>
      <c r="Q32" s="93"/>
      <c r="R32" s="93"/>
      <c r="S32" s="93"/>
      <c r="T32" s="93"/>
      <c r="U32" s="93"/>
      <c r="V32" s="93"/>
    </row>
    <row r="33" spans="1:22" ht="40.799999999999997" outlineLevel="2" x14ac:dyDescent="0.25">
      <c r="A33" s="18"/>
      <c r="B33" s="18"/>
      <c r="C33" s="19" t="s">
        <v>29</v>
      </c>
      <c r="D33" s="19" t="s">
        <v>26</v>
      </c>
      <c r="E33" s="119" t="s">
        <v>59</v>
      </c>
      <c r="F33" s="119">
        <v>3</v>
      </c>
      <c r="G33" s="77"/>
      <c r="H33" s="93"/>
      <c r="I33" s="93"/>
      <c r="J33" s="93"/>
      <c r="K33" s="93"/>
      <c r="L33" s="93"/>
      <c r="M33" s="93"/>
      <c r="N33" s="93"/>
      <c r="O33" s="93"/>
      <c r="P33" s="93"/>
      <c r="Q33" s="93"/>
      <c r="R33" s="93"/>
      <c r="S33" s="93"/>
      <c r="T33" s="93"/>
      <c r="U33" s="93"/>
      <c r="V33" s="93"/>
    </row>
    <row r="34" spans="1:22" ht="20.399999999999999" outlineLevel="2" x14ac:dyDescent="0.25">
      <c r="A34" s="18"/>
      <c r="B34" s="18"/>
      <c r="C34" s="19" t="s">
        <v>88</v>
      </c>
      <c r="D34" s="19" t="s">
        <v>89</v>
      </c>
      <c r="E34" s="119" t="s">
        <v>2</v>
      </c>
      <c r="F34" s="119">
        <v>1</v>
      </c>
      <c r="G34" s="77"/>
      <c r="H34" s="93"/>
      <c r="I34" s="93"/>
      <c r="J34" s="93"/>
      <c r="K34" s="93"/>
      <c r="L34" s="93"/>
      <c r="M34" s="93"/>
      <c r="N34" s="93"/>
      <c r="O34" s="93"/>
      <c r="P34" s="93"/>
      <c r="Q34" s="93"/>
      <c r="R34" s="93"/>
      <c r="S34" s="93"/>
      <c r="T34" s="93"/>
      <c r="U34" s="93"/>
      <c r="V34" s="93"/>
    </row>
    <row r="35" spans="1:22" ht="30.6" outlineLevel="2" x14ac:dyDescent="0.25">
      <c r="A35" s="18"/>
      <c r="B35" s="18"/>
      <c r="C35" s="118" t="s">
        <v>69</v>
      </c>
      <c r="D35" s="118" t="s">
        <v>142</v>
      </c>
      <c r="E35" s="119" t="s">
        <v>136</v>
      </c>
      <c r="F35" s="119">
        <v>2</v>
      </c>
      <c r="G35" s="78"/>
      <c r="H35" s="93"/>
      <c r="I35" s="93"/>
      <c r="J35" s="93"/>
      <c r="K35" s="93"/>
      <c r="L35" s="93"/>
      <c r="M35" s="93"/>
      <c r="N35" s="93"/>
      <c r="O35" s="93"/>
      <c r="P35" s="93"/>
      <c r="Q35" s="93"/>
      <c r="R35" s="93"/>
      <c r="S35" s="93"/>
      <c r="T35" s="93"/>
      <c r="U35" s="93"/>
      <c r="V35" s="93"/>
    </row>
    <row r="36" spans="1:22" ht="20.399999999999999" x14ac:dyDescent="0.25">
      <c r="A36" s="137"/>
      <c r="B36" s="137"/>
      <c r="C36" s="42" t="s">
        <v>18</v>
      </c>
      <c r="D36" s="43" t="s">
        <v>35</v>
      </c>
      <c r="E36" s="121" t="s">
        <v>2</v>
      </c>
      <c r="F36" s="121">
        <v>1</v>
      </c>
      <c r="G36" s="78"/>
      <c r="H36" s="93"/>
      <c r="I36" s="93"/>
      <c r="J36" s="93"/>
      <c r="K36" s="93"/>
      <c r="L36" s="93"/>
      <c r="M36" s="93"/>
      <c r="N36" s="93"/>
      <c r="O36" s="93"/>
      <c r="P36" s="93"/>
      <c r="Q36" s="93"/>
      <c r="R36" s="93"/>
      <c r="S36" s="93"/>
      <c r="T36" s="93"/>
      <c r="U36" s="93"/>
      <c r="V36" s="93"/>
    </row>
    <row r="37" spans="1:22" ht="13.8" x14ac:dyDescent="0.25">
      <c r="A37" s="81"/>
      <c r="B37" s="81"/>
      <c r="C37" s="18" t="s">
        <v>28</v>
      </c>
      <c r="D37" s="18" t="s">
        <v>27</v>
      </c>
      <c r="E37" s="119" t="s">
        <v>59</v>
      </c>
      <c r="F37" s="119">
        <v>3</v>
      </c>
      <c r="G37" s="78"/>
      <c r="H37" s="93"/>
      <c r="I37" s="93"/>
      <c r="J37" s="93"/>
      <c r="K37" s="93"/>
      <c r="L37" s="93"/>
      <c r="M37" s="93"/>
      <c r="N37" s="93"/>
      <c r="O37" s="93"/>
      <c r="P37" s="93"/>
      <c r="Q37" s="93"/>
      <c r="R37" s="93"/>
      <c r="S37" s="93"/>
      <c r="T37" s="93"/>
      <c r="U37" s="93"/>
      <c r="V37" s="93"/>
    </row>
    <row r="38" spans="1:22" ht="20.399999999999999" x14ac:dyDescent="0.25">
      <c r="A38" s="81"/>
      <c r="B38" s="81"/>
      <c r="C38" s="19" t="s">
        <v>19</v>
      </c>
      <c r="D38" s="19" t="s">
        <v>20</v>
      </c>
      <c r="E38" s="138" t="s">
        <v>59</v>
      </c>
      <c r="F38" s="119">
        <v>3</v>
      </c>
      <c r="G38" s="78"/>
      <c r="H38" s="93"/>
      <c r="I38" s="93"/>
      <c r="J38" s="93"/>
      <c r="K38" s="93"/>
      <c r="L38" s="93"/>
      <c r="M38" s="93"/>
      <c r="N38" s="93"/>
      <c r="O38" s="93"/>
      <c r="P38" s="93"/>
      <c r="Q38" s="93"/>
      <c r="R38" s="93"/>
      <c r="S38" s="93"/>
      <c r="T38" s="93"/>
      <c r="U38" s="93"/>
      <c r="V38" s="93"/>
    </row>
    <row r="39" spans="1:22" ht="31.2" thickBot="1" x14ac:dyDescent="0.3">
      <c r="A39" s="81"/>
      <c r="B39" s="81"/>
      <c r="C39" s="19" t="s">
        <v>21</v>
      </c>
      <c r="D39" s="19" t="s">
        <v>22</v>
      </c>
      <c r="E39" s="119" t="s">
        <v>136</v>
      </c>
      <c r="F39" s="119">
        <v>2</v>
      </c>
      <c r="G39" s="78"/>
      <c r="H39" s="93"/>
      <c r="I39" s="93"/>
      <c r="J39" s="93"/>
      <c r="K39" s="93"/>
      <c r="L39" s="93"/>
      <c r="M39" s="93"/>
      <c r="N39" s="93"/>
      <c r="O39" s="93"/>
      <c r="P39" s="93"/>
      <c r="Q39" s="93"/>
      <c r="R39" s="93"/>
      <c r="S39" s="93"/>
      <c r="T39" s="93"/>
      <c r="U39" s="93"/>
      <c r="V39" s="93"/>
    </row>
    <row r="40" spans="1:22" ht="21" thickBot="1" x14ac:dyDescent="0.3">
      <c r="A40" s="61" t="s">
        <v>86</v>
      </c>
      <c r="B40" s="139" t="s">
        <v>92</v>
      </c>
      <c r="C40" s="69"/>
      <c r="D40" s="69"/>
      <c r="E40" s="65"/>
      <c r="F40" s="67">
        <f>SUM(F41:F48)</f>
        <v>17</v>
      </c>
      <c r="G40" s="77"/>
      <c r="H40" s="67"/>
      <c r="I40" s="67"/>
      <c r="J40" s="67"/>
      <c r="K40" s="67"/>
      <c r="L40" s="67"/>
      <c r="M40" s="67"/>
      <c r="N40" s="67"/>
      <c r="O40" s="67"/>
      <c r="P40" s="67"/>
      <c r="Q40" s="67"/>
      <c r="R40" s="67"/>
      <c r="S40" s="67"/>
      <c r="T40" s="67"/>
      <c r="U40" s="67"/>
      <c r="V40" s="67"/>
    </row>
    <row r="41" spans="1:22" ht="20.399999999999999" x14ac:dyDescent="0.25">
      <c r="C41" s="131" t="s">
        <v>143</v>
      </c>
      <c r="D41" s="126" t="s">
        <v>45</v>
      </c>
      <c r="E41" s="127" t="s">
        <v>137</v>
      </c>
      <c r="F41" s="127">
        <v>5</v>
      </c>
      <c r="G41" s="77"/>
      <c r="H41" s="93"/>
      <c r="I41" s="93"/>
      <c r="J41" s="93"/>
      <c r="K41" s="93"/>
      <c r="L41" s="93"/>
      <c r="M41" s="93"/>
      <c r="N41" s="93"/>
      <c r="O41" s="93"/>
      <c r="P41" s="93"/>
      <c r="Q41" s="93"/>
      <c r="R41" s="93"/>
      <c r="S41" s="93"/>
      <c r="T41" s="93"/>
      <c r="U41" s="93"/>
      <c r="V41" s="93"/>
    </row>
    <row r="42" spans="1:22" ht="20.399999999999999" x14ac:dyDescent="0.25">
      <c r="C42" s="35" t="s">
        <v>46</v>
      </c>
      <c r="D42" s="35" t="s">
        <v>48</v>
      </c>
      <c r="E42" s="33" t="s">
        <v>59</v>
      </c>
      <c r="F42" s="33">
        <v>3</v>
      </c>
      <c r="G42" s="77"/>
      <c r="H42" s="93"/>
      <c r="I42" s="93"/>
      <c r="J42" s="93"/>
      <c r="K42" s="93"/>
      <c r="L42" s="93"/>
      <c r="M42" s="93"/>
      <c r="N42" s="93"/>
      <c r="O42" s="93"/>
      <c r="P42" s="93"/>
      <c r="Q42" s="93"/>
      <c r="R42" s="93"/>
      <c r="S42" s="93"/>
      <c r="T42" s="93"/>
      <c r="U42" s="93"/>
      <c r="V42" s="93"/>
    </row>
    <row r="43" spans="1:22" ht="40.799999999999997" x14ac:dyDescent="0.25">
      <c r="C43" s="19" t="s">
        <v>144</v>
      </c>
      <c r="D43" s="118" t="s">
        <v>145</v>
      </c>
      <c r="E43" s="17" t="s">
        <v>136</v>
      </c>
      <c r="F43" s="17">
        <v>2</v>
      </c>
      <c r="G43" s="77"/>
      <c r="H43" s="93"/>
      <c r="I43" s="93"/>
      <c r="J43" s="93"/>
      <c r="K43" s="93"/>
      <c r="L43" s="93"/>
      <c r="M43" s="93"/>
      <c r="N43" s="93"/>
      <c r="O43" s="93"/>
      <c r="P43" s="93"/>
      <c r="Q43" s="93"/>
      <c r="R43" s="93"/>
      <c r="S43" s="93"/>
      <c r="T43" s="93"/>
      <c r="U43" s="93"/>
      <c r="V43" s="93"/>
    </row>
    <row r="44" spans="1:22" ht="51" x14ac:dyDescent="0.25">
      <c r="C44" s="19" t="s">
        <v>146</v>
      </c>
      <c r="D44" s="19" t="s">
        <v>147</v>
      </c>
      <c r="E44" s="119" t="s">
        <v>136</v>
      </c>
      <c r="F44" s="119">
        <v>2</v>
      </c>
      <c r="G44" s="77"/>
      <c r="H44" s="93"/>
      <c r="I44" s="93"/>
      <c r="J44" s="93"/>
      <c r="K44" s="93"/>
      <c r="L44" s="93"/>
      <c r="M44" s="93"/>
      <c r="N44" s="93"/>
      <c r="O44" s="93"/>
      <c r="P44" s="93"/>
      <c r="Q44" s="93"/>
      <c r="R44" s="93"/>
      <c r="S44" s="93"/>
      <c r="T44" s="93"/>
      <c r="U44" s="93"/>
      <c r="V44" s="93"/>
    </row>
    <row r="45" spans="1:22" ht="20.399999999999999" x14ac:dyDescent="0.25">
      <c r="C45" s="19" t="s">
        <v>60</v>
      </c>
      <c r="D45" s="19" t="s">
        <v>148</v>
      </c>
      <c r="E45" s="119" t="s">
        <v>136</v>
      </c>
      <c r="F45" s="119">
        <v>2</v>
      </c>
      <c r="G45" s="77"/>
      <c r="H45" s="93"/>
      <c r="I45" s="93"/>
      <c r="J45" s="93"/>
      <c r="K45" s="93"/>
      <c r="L45" s="93"/>
      <c r="M45" s="93"/>
      <c r="N45" s="93"/>
      <c r="O45" s="93"/>
      <c r="P45" s="93"/>
      <c r="Q45" s="93"/>
      <c r="R45" s="93"/>
      <c r="S45" s="93"/>
      <c r="T45" s="93"/>
      <c r="U45" s="93"/>
      <c r="V45" s="93"/>
    </row>
    <row r="46" spans="1:22" ht="20.399999999999999" x14ac:dyDescent="0.25">
      <c r="C46" s="42" t="s">
        <v>52</v>
      </c>
      <c r="D46" s="43" t="s">
        <v>149</v>
      </c>
      <c r="E46" s="121" t="s">
        <v>2</v>
      </c>
      <c r="F46" s="121">
        <v>1</v>
      </c>
      <c r="G46" s="77"/>
      <c r="H46" s="93"/>
      <c r="I46" s="93"/>
      <c r="J46" s="93"/>
      <c r="K46" s="93"/>
      <c r="L46" s="93"/>
      <c r="M46" s="93"/>
      <c r="N46" s="93"/>
      <c r="O46" s="93"/>
      <c r="P46" s="93"/>
      <c r="Q46" s="93"/>
      <c r="R46" s="93"/>
      <c r="S46" s="93"/>
      <c r="T46" s="93"/>
      <c r="U46" s="93"/>
      <c r="V46" s="93"/>
    </row>
    <row r="47" spans="1:22" ht="20.399999999999999" x14ac:dyDescent="0.25">
      <c r="C47" s="42" t="s">
        <v>55</v>
      </c>
      <c r="D47" s="43" t="s">
        <v>56</v>
      </c>
      <c r="E47" s="121" t="s">
        <v>2</v>
      </c>
      <c r="F47" s="121">
        <v>1</v>
      </c>
      <c r="G47" s="77"/>
      <c r="H47" s="93"/>
      <c r="I47" s="93"/>
      <c r="J47" s="93"/>
      <c r="K47" s="93"/>
      <c r="L47" s="93"/>
      <c r="M47" s="93"/>
      <c r="N47" s="93"/>
      <c r="O47" s="93"/>
      <c r="P47" s="93"/>
      <c r="Q47" s="93"/>
      <c r="R47" s="93"/>
      <c r="S47" s="93"/>
      <c r="T47" s="93"/>
      <c r="U47" s="93"/>
      <c r="V47" s="93"/>
    </row>
    <row r="48" spans="1:22" ht="14.4" thickBot="1" x14ac:dyDescent="0.3">
      <c r="C48" s="53" t="s">
        <v>33</v>
      </c>
      <c r="D48" s="53" t="s">
        <v>150</v>
      </c>
      <c r="E48" s="55" t="s">
        <v>2</v>
      </c>
      <c r="F48" s="55">
        <v>1</v>
      </c>
      <c r="G48" s="77"/>
      <c r="H48" s="93"/>
      <c r="I48" s="93"/>
      <c r="J48" s="93"/>
      <c r="K48" s="93"/>
      <c r="L48" s="93"/>
      <c r="M48" s="93"/>
      <c r="N48" s="93"/>
      <c r="O48" s="93"/>
      <c r="P48" s="93"/>
      <c r="Q48" s="93"/>
      <c r="R48" s="93"/>
      <c r="S48" s="93"/>
      <c r="T48" s="93"/>
      <c r="U48" s="93"/>
      <c r="V48" s="93"/>
    </row>
    <row r="49" spans="6:6" ht="13.8" thickBot="1" x14ac:dyDescent="0.3">
      <c r="F49" s="136">
        <f>SUM(F40+F29+F20+F11+F3)</f>
        <v>100</v>
      </c>
    </row>
    <row r="90" spans="1:6" x14ac:dyDescent="0.25">
      <c r="A90">
        <v>0</v>
      </c>
      <c r="B90">
        <v>1</v>
      </c>
      <c r="C90" s="6">
        <v>2</v>
      </c>
      <c r="D90" s="6">
        <v>3</v>
      </c>
      <c r="E90">
        <v>5</v>
      </c>
    </row>
    <row r="91" spans="1:6" x14ac:dyDescent="0.25">
      <c r="A91">
        <v>0</v>
      </c>
      <c r="B91">
        <v>1</v>
      </c>
      <c r="C91" s="6">
        <v>2</v>
      </c>
      <c r="D91" s="6">
        <v>3</v>
      </c>
      <c r="E91">
        <v>4</v>
      </c>
      <c r="F91">
        <v>5</v>
      </c>
    </row>
  </sheetData>
  <sheetProtection formatColumns="0" formatRows="0"/>
  <conditionalFormatting sqref="H4:V6 H9:V10">
    <cfRule type="containsBlanks" dxfId="99" priority="36">
      <formula>LEN(TRIM(H4))=0</formula>
    </cfRule>
  </conditionalFormatting>
  <conditionalFormatting sqref="H34:V34">
    <cfRule type="containsBlanks" dxfId="98" priority="35">
      <formula>LEN(TRIM(H34))=0</formula>
    </cfRule>
  </conditionalFormatting>
  <conditionalFormatting sqref="H12:V12">
    <cfRule type="containsBlanks" dxfId="97" priority="34">
      <formula>LEN(TRIM(H12))=0</formula>
    </cfRule>
  </conditionalFormatting>
  <conditionalFormatting sqref="H16:V16">
    <cfRule type="containsBlanks" dxfId="96" priority="33">
      <formula>LEN(TRIM(H16))=0</formula>
    </cfRule>
  </conditionalFormatting>
  <conditionalFormatting sqref="H17:V17">
    <cfRule type="containsBlanks" dxfId="95" priority="32">
      <formula>LEN(TRIM(H17))=0</formula>
    </cfRule>
  </conditionalFormatting>
  <conditionalFormatting sqref="H18:V18">
    <cfRule type="containsBlanks" dxfId="94" priority="31">
      <formula>LEN(TRIM(H18))=0</formula>
    </cfRule>
  </conditionalFormatting>
  <conditionalFormatting sqref="H21:V21">
    <cfRule type="containsBlanks" dxfId="93" priority="30">
      <formula>LEN(TRIM(H21))=0</formula>
    </cfRule>
  </conditionalFormatting>
  <conditionalFormatting sqref="H24:V24">
    <cfRule type="containsBlanks" dxfId="92" priority="29">
      <formula>LEN(TRIM(H24))=0</formula>
    </cfRule>
  </conditionalFormatting>
  <conditionalFormatting sqref="H36:V36">
    <cfRule type="containsBlanks" dxfId="91" priority="28">
      <formula>LEN(TRIM(H36))=0</formula>
    </cfRule>
  </conditionalFormatting>
  <conditionalFormatting sqref="H46:V46">
    <cfRule type="containsBlanks" dxfId="90" priority="27">
      <formula>LEN(TRIM(H46))=0</formula>
    </cfRule>
  </conditionalFormatting>
  <conditionalFormatting sqref="H47:V47">
    <cfRule type="containsBlanks" dxfId="89" priority="26">
      <formula>LEN(TRIM(H47))=0</formula>
    </cfRule>
  </conditionalFormatting>
  <conditionalFormatting sqref="H48:V48">
    <cfRule type="containsBlanks" dxfId="88" priority="25">
      <formula>LEN(TRIM(H48))=0</formula>
    </cfRule>
  </conditionalFormatting>
  <conditionalFormatting sqref="H13:V13">
    <cfRule type="containsBlanks" dxfId="87" priority="24">
      <formula>LEN(TRIM(H13))=0</formula>
    </cfRule>
  </conditionalFormatting>
  <conditionalFormatting sqref="H14:V14">
    <cfRule type="containsBlanks" dxfId="86" priority="23">
      <formula>LEN(TRIM(H14))=0</formula>
    </cfRule>
  </conditionalFormatting>
  <conditionalFormatting sqref="H15:V15">
    <cfRule type="containsBlanks" dxfId="85" priority="22">
      <formula>LEN(TRIM(H15))=0</formula>
    </cfRule>
  </conditionalFormatting>
  <conditionalFormatting sqref="H22:V22">
    <cfRule type="containsBlanks" dxfId="84" priority="21">
      <formula>LEN(TRIM(H22))=0</formula>
    </cfRule>
  </conditionalFormatting>
  <conditionalFormatting sqref="H27:V27">
    <cfRule type="containsBlanks" dxfId="83" priority="20">
      <formula>LEN(TRIM(H27))=0</formula>
    </cfRule>
  </conditionalFormatting>
  <conditionalFormatting sqref="H35:V35">
    <cfRule type="containsBlanks" dxfId="82" priority="19">
      <formula>LEN(TRIM(H35))=0</formula>
    </cfRule>
  </conditionalFormatting>
  <conditionalFormatting sqref="H39:V39">
    <cfRule type="containsBlanks" dxfId="81" priority="18">
      <formula>LEN(TRIM(H39))=0</formula>
    </cfRule>
  </conditionalFormatting>
  <conditionalFormatting sqref="H43:V43">
    <cfRule type="containsBlanks" dxfId="80" priority="17">
      <formula>LEN(TRIM(H43))=0</formula>
    </cfRule>
  </conditionalFormatting>
  <conditionalFormatting sqref="H44:V44">
    <cfRule type="containsBlanks" dxfId="79" priority="16">
      <formula>LEN(TRIM(H44))=0</formula>
    </cfRule>
  </conditionalFormatting>
  <conditionalFormatting sqref="H45:V45">
    <cfRule type="containsBlanks" dxfId="78" priority="15">
      <formula>LEN(TRIM(H45))=0</formula>
    </cfRule>
  </conditionalFormatting>
  <conditionalFormatting sqref="H23:V23">
    <cfRule type="containsBlanks" dxfId="77" priority="14">
      <formula>LEN(TRIM(H23))=0</formula>
    </cfRule>
  </conditionalFormatting>
  <conditionalFormatting sqref="H28:V28">
    <cfRule type="containsBlanks" dxfId="76" priority="13">
      <formula>LEN(TRIM(H28))=0</formula>
    </cfRule>
  </conditionalFormatting>
  <conditionalFormatting sqref="H31:V31">
    <cfRule type="containsBlanks" dxfId="75" priority="12">
      <formula>LEN(TRIM(H31))=0</formula>
    </cfRule>
  </conditionalFormatting>
  <conditionalFormatting sqref="H32:V32">
    <cfRule type="containsBlanks" dxfId="74" priority="11">
      <formula>LEN(TRIM(H32))=0</formula>
    </cfRule>
  </conditionalFormatting>
  <conditionalFormatting sqref="H33:V33">
    <cfRule type="containsBlanks" dxfId="73" priority="10">
      <formula>LEN(TRIM(H33))=0</formula>
    </cfRule>
  </conditionalFormatting>
  <conditionalFormatting sqref="H37:V37">
    <cfRule type="containsBlanks" dxfId="72" priority="9">
      <formula>LEN(TRIM(H37))=0</formula>
    </cfRule>
  </conditionalFormatting>
  <conditionalFormatting sqref="H38:V38">
    <cfRule type="containsBlanks" dxfId="71" priority="8">
      <formula>LEN(TRIM(H38))=0</formula>
    </cfRule>
  </conditionalFormatting>
  <conditionalFormatting sqref="H42:V42">
    <cfRule type="containsBlanks" dxfId="70" priority="7">
      <formula>LEN(TRIM(H42))=0</formula>
    </cfRule>
  </conditionalFormatting>
  <conditionalFormatting sqref="H7:V7">
    <cfRule type="containsBlanks" dxfId="69" priority="6">
      <formula>LEN(TRIM(H7))=0</formula>
    </cfRule>
  </conditionalFormatting>
  <conditionalFormatting sqref="H8:V8">
    <cfRule type="containsBlanks" dxfId="68" priority="5">
      <formula>LEN(TRIM(H8))=0</formula>
    </cfRule>
  </conditionalFormatting>
  <conditionalFormatting sqref="H25:V25">
    <cfRule type="containsBlanks" dxfId="67" priority="4">
      <formula>LEN(TRIM(H25))=0</formula>
    </cfRule>
  </conditionalFormatting>
  <conditionalFormatting sqref="H26:V26">
    <cfRule type="containsBlanks" dxfId="66" priority="3">
      <formula>LEN(TRIM(H26))=0</formula>
    </cfRule>
  </conditionalFormatting>
  <conditionalFormatting sqref="H30:V30">
    <cfRule type="containsBlanks" dxfId="65" priority="2">
      <formula>LEN(TRIM(H30))=0</formula>
    </cfRule>
  </conditionalFormatting>
  <conditionalFormatting sqref="H41:V41">
    <cfRule type="containsBlanks" dxfId="64" priority="1">
      <formula>LEN(TRIM(H41))=0</formula>
    </cfRule>
  </conditionalFormatting>
  <dataValidations count="4">
    <dataValidation type="list" allowBlank="1" showInputMessage="1" showErrorMessage="1" sqref="H7:V8 H25:V26 H12:V12 H30:V30 H41:V41" xr:uid="{2062D40C-47CE-408A-9A85-B0B1609C1C46}">
      <formula1>$A$91:$F$91</formula1>
    </dataValidation>
    <dataValidation type="list" allowBlank="1" showInputMessage="1" showErrorMessage="1" sqref="H6:V6 H23:V23 H10:V10 H28:V28 H31:V33 H37:V38 H42:V42" xr:uid="{9A071273-7636-4061-B5BE-DCC915092FA6}">
      <formula1>$A$90:$D$90</formula1>
    </dataValidation>
    <dataValidation type="list" allowBlank="1" showInputMessage="1" showErrorMessage="1" sqref="H5:V5 H9:V9 H22:V22 H13:V15 H43:V45 H27:V27 H35:V35 H39:V39" xr:uid="{8ECE10E9-F1D7-41F2-A60A-86523327BDE0}">
      <formula1>$A$90:$C$90</formula1>
    </dataValidation>
    <dataValidation type="list" allowBlank="1" showInputMessage="1" showErrorMessage="1" sqref="H4:V4 H24:V24 H16:V18 H36:V36 H21:V21 H46:V48 H34:V34" xr:uid="{3EB9D592-B4F2-45CA-9188-823EF5DC2589}">
      <formula1>$A$90:$B$90</formula1>
    </dataValidation>
  </dataValidations>
  <pageMargins left="0.7" right="0.7" top="0.75" bottom="0.75" header="0.3" footer="0.3"/>
  <pageSetup paperSize="9"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B3FB-CD8C-49B5-8B43-3DBD15C04199}">
  <dimension ref="A1:V91"/>
  <sheetViews>
    <sheetView tabSelected="1" zoomScaleNormal="100" workbookViewId="0">
      <pane xSplit="7" ySplit="1" topLeftCell="H9" activePane="bottomRight" state="frozen"/>
      <selection pane="topRight" activeCell="H1" sqref="H1"/>
      <selection pane="bottomLeft" activeCell="A2" sqref="A2"/>
      <selection pane="bottomRight" activeCell="H14" sqref="H14"/>
    </sheetView>
  </sheetViews>
  <sheetFormatPr defaultRowHeight="13.2" outlineLevelRow="2" x14ac:dyDescent="0.25"/>
  <cols>
    <col min="1" max="1" width="9.109375" customWidth="1"/>
    <col min="2" max="2" width="13.44140625" customWidth="1"/>
    <col min="3" max="3" width="16.44140625" style="6" customWidth="1"/>
    <col min="4" max="4" width="35.88671875" style="6" customWidth="1"/>
    <col min="5" max="5" width="12.6640625" customWidth="1"/>
    <col min="6" max="6" width="9.44140625" customWidth="1"/>
    <col min="7" max="7" width="1.44140625" customWidth="1"/>
    <col min="8" max="22" width="10.6640625" customWidth="1"/>
  </cols>
  <sheetData>
    <row r="1" spans="1:22" ht="36.6" thickBot="1" x14ac:dyDescent="0.3">
      <c r="A1" s="56" t="s">
        <v>98</v>
      </c>
      <c r="B1" s="57" t="s">
        <v>102</v>
      </c>
      <c r="C1" s="58" t="s">
        <v>99</v>
      </c>
      <c r="D1" s="57" t="s">
        <v>103</v>
      </c>
      <c r="E1" s="59" t="s">
        <v>100</v>
      </c>
      <c r="F1" s="60" t="s">
        <v>0</v>
      </c>
      <c r="G1" s="73"/>
      <c r="H1" s="79" t="s">
        <v>108</v>
      </c>
      <c r="I1" s="79" t="s">
        <v>109</v>
      </c>
      <c r="J1" s="79" t="s">
        <v>110</v>
      </c>
      <c r="K1" s="79" t="s">
        <v>111</v>
      </c>
      <c r="L1" s="79" t="s">
        <v>112</v>
      </c>
      <c r="M1" s="79" t="s">
        <v>113</v>
      </c>
      <c r="N1" s="79" t="s">
        <v>114</v>
      </c>
      <c r="O1" s="79" t="s">
        <v>115</v>
      </c>
      <c r="P1" s="79" t="s">
        <v>116</v>
      </c>
      <c r="Q1" s="79" t="s">
        <v>117</v>
      </c>
      <c r="R1" s="79" t="s">
        <v>130</v>
      </c>
      <c r="S1" s="79" t="s">
        <v>131</v>
      </c>
      <c r="T1" s="79" t="s">
        <v>132</v>
      </c>
      <c r="U1" s="79" t="s">
        <v>133</v>
      </c>
      <c r="V1" s="79" t="s">
        <v>134</v>
      </c>
    </row>
    <row r="2" spans="1:22" ht="13.8" thickBot="1" x14ac:dyDescent="0.3">
      <c r="A2" s="61" t="s">
        <v>106</v>
      </c>
      <c r="B2" s="62" t="s">
        <v>4</v>
      </c>
      <c r="C2" s="63"/>
      <c r="D2" s="63"/>
      <c r="E2" s="63"/>
      <c r="F2" s="64">
        <f>F3+F11</f>
        <v>35</v>
      </c>
      <c r="G2" s="74"/>
      <c r="H2" s="64"/>
      <c r="I2" s="64"/>
      <c r="J2" s="64"/>
      <c r="K2" s="64"/>
      <c r="L2" s="64"/>
      <c r="M2" s="64"/>
      <c r="N2" s="64"/>
      <c r="O2" s="64"/>
      <c r="P2" s="64"/>
      <c r="Q2" s="64"/>
      <c r="R2" s="64"/>
      <c r="S2" s="64"/>
      <c r="T2" s="64"/>
      <c r="U2" s="64"/>
      <c r="V2" s="64"/>
    </row>
    <row r="3" spans="1:22" ht="21" outlineLevel="1" thickBot="1" x14ac:dyDescent="0.3">
      <c r="A3" s="45" t="s">
        <v>81</v>
      </c>
      <c r="B3" s="46" t="s">
        <v>16</v>
      </c>
      <c r="C3" s="63"/>
      <c r="D3" s="63"/>
      <c r="E3" s="63"/>
      <c r="F3" s="64">
        <f>SUM(F4:F10)</f>
        <v>21</v>
      </c>
      <c r="G3" s="74"/>
      <c r="H3" s="64"/>
      <c r="I3" s="64"/>
      <c r="J3" s="64"/>
      <c r="K3" s="64"/>
      <c r="L3" s="64"/>
      <c r="M3" s="64"/>
      <c r="N3" s="64"/>
      <c r="O3" s="64"/>
      <c r="P3" s="64"/>
      <c r="Q3" s="64"/>
      <c r="R3" s="64"/>
      <c r="S3" s="64"/>
      <c r="T3" s="64"/>
      <c r="U3" s="64"/>
      <c r="V3" s="64"/>
    </row>
    <row r="4" spans="1:22" ht="30.6" outlineLevel="2" x14ac:dyDescent="0.2">
      <c r="A4" s="32"/>
      <c r="B4" s="26"/>
      <c r="C4" s="115" t="s">
        <v>159</v>
      </c>
      <c r="D4" s="115" t="s">
        <v>160</v>
      </c>
      <c r="E4" s="119" t="s">
        <v>2</v>
      </c>
      <c r="F4" s="128">
        <v>1</v>
      </c>
      <c r="G4" s="75"/>
      <c r="H4" s="93"/>
      <c r="I4" s="93"/>
      <c r="J4" s="93"/>
      <c r="K4" s="93"/>
      <c r="L4" s="93"/>
      <c r="M4" s="93"/>
      <c r="N4" s="93"/>
      <c r="O4" s="93"/>
      <c r="P4" s="93"/>
      <c r="Q4" s="93"/>
      <c r="R4" s="93"/>
      <c r="S4" s="93"/>
      <c r="T4" s="93"/>
      <c r="U4" s="93"/>
      <c r="V4" s="93"/>
    </row>
    <row r="5" spans="1:22" ht="51" outlineLevel="2" x14ac:dyDescent="0.25">
      <c r="A5" s="21"/>
      <c r="B5" s="20"/>
      <c r="C5" s="35" t="s">
        <v>10</v>
      </c>
      <c r="D5" s="35" t="s">
        <v>151</v>
      </c>
      <c r="E5" s="128" t="s">
        <v>136</v>
      </c>
      <c r="F5" s="128">
        <v>2</v>
      </c>
      <c r="G5" s="74"/>
      <c r="H5" s="93"/>
      <c r="I5" s="93"/>
      <c r="J5" s="93"/>
      <c r="K5" s="93"/>
      <c r="L5" s="93"/>
      <c r="M5" s="93"/>
      <c r="N5" s="93"/>
      <c r="O5" s="93"/>
      <c r="P5" s="93"/>
      <c r="Q5" s="93"/>
      <c r="R5" s="93"/>
      <c r="S5" s="93"/>
      <c r="T5" s="93"/>
      <c r="U5" s="93"/>
      <c r="V5" s="93"/>
    </row>
    <row r="6" spans="1:22" ht="40.799999999999997" outlineLevel="2" x14ac:dyDescent="0.25">
      <c r="A6" s="21"/>
      <c r="B6" s="20"/>
      <c r="C6" s="124" t="s">
        <v>152</v>
      </c>
      <c r="D6" s="118" t="s">
        <v>153</v>
      </c>
      <c r="E6" s="119" t="s">
        <v>59</v>
      </c>
      <c r="F6" s="119">
        <v>3</v>
      </c>
      <c r="G6" s="74"/>
      <c r="H6" s="93"/>
      <c r="I6" s="93"/>
      <c r="J6" s="93"/>
      <c r="K6" s="93"/>
      <c r="L6" s="93"/>
      <c r="M6" s="93"/>
      <c r="N6" s="93"/>
      <c r="O6" s="93"/>
      <c r="P6" s="93"/>
      <c r="Q6" s="93"/>
      <c r="R6" s="93"/>
      <c r="S6" s="93"/>
      <c r="T6" s="93"/>
      <c r="U6" s="93"/>
      <c r="V6" s="93"/>
    </row>
    <row r="7" spans="1:22" ht="30.6" outlineLevel="2" x14ac:dyDescent="0.25">
      <c r="A7" s="21"/>
      <c r="B7" s="20"/>
      <c r="C7" s="18" t="s">
        <v>47</v>
      </c>
      <c r="D7" s="19" t="s">
        <v>104</v>
      </c>
      <c r="E7" s="119" t="s">
        <v>137</v>
      </c>
      <c r="F7" s="119">
        <v>5</v>
      </c>
      <c r="G7" s="74"/>
      <c r="H7" s="93"/>
      <c r="I7" s="93"/>
      <c r="J7" s="93"/>
      <c r="K7" s="93"/>
      <c r="L7" s="93"/>
      <c r="M7" s="93"/>
      <c r="N7" s="93"/>
      <c r="O7" s="93"/>
      <c r="P7" s="93"/>
      <c r="Q7" s="93"/>
      <c r="R7" s="93"/>
      <c r="S7" s="93"/>
      <c r="T7" s="93"/>
      <c r="U7" s="93"/>
      <c r="V7" s="93"/>
    </row>
    <row r="8" spans="1:22" ht="30.6" outlineLevel="2" x14ac:dyDescent="0.25">
      <c r="A8" s="20"/>
      <c r="B8" s="20"/>
      <c r="C8" s="19" t="s">
        <v>11</v>
      </c>
      <c r="D8" s="118" t="s">
        <v>154</v>
      </c>
      <c r="E8" s="129" t="s">
        <v>137</v>
      </c>
      <c r="F8" s="119">
        <v>5</v>
      </c>
      <c r="G8" s="74"/>
      <c r="H8" s="93"/>
      <c r="I8" s="93"/>
      <c r="J8" s="93"/>
      <c r="K8" s="93"/>
      <c r="L8" s="93"/>
      <c r="M8" s="93"/>
      <c r="N8" s="93"/>
      <c r="O8" s="93"/>
      <c r="P8" s="93"/>
      <c r="Q8" s="93"/>
      <c r="R8" s="93"/>
      <c r="S8" s="93"/>
      <c r="T8" s="93"/>
      <c r="U8" s="93"/>
      <c r="V8" s="93"/>
    </row>
    <row r="9" spans="1:22" ht="40.799999999999997" outlineLevel="2" x14ac:dyDescent="0.25">
      <c r="A9" s="20"/>
      <c r="B9" s="20"/>
      <c r="C9" s="19" t="s">
        <v>155</v>
      </c>
      <c r="D9" s="118" t="s">
        <v>138</v>
      </c>
      <c r="E9" s="119" t="s">
        <v>136</v>
      </c>
      <c r="F9" s="119">
        <v>2</v>
      </c>
      <c r="G9" s="74"/>
      <c r="H9" s="93"/>
      <c r="I9" s="93"/>
      <c r="J9" s="93"/>
      <c r="K9" s="93"/>
      <c r="L9" s="93"/>
      <c r="M9" s="93"/>
      <c r="N9" s="93"/>
      <c r="O9" s="93"/>
      <c r="P9" s="93"/>
      <c r="Q9" s="93"/>
      <c r="R9" s="93"/>
      <c r="S9" s="93"/>
      <c r="T9" s="93"/>
      <c r="U9" s="93"/>
      <c r="V9" s="93"/>
    </row>
    <row r="10" spans="1:22" ht="31.2" outlineLevel="2" thickBot="1" x14ac:dyDescent="0.3">
      <c r="A10" s="20"/>
      <c r="B10" s="20"/>
      <c r="C10" s="130" t="s">
        <v>156</v>
      </c>
      <c r="D10" s="19" t="s">
        <v>141</v>
      </c>
      <c r="E10" s="119" t="s">
        <v>59</v>
      </c>
      <c r="F10" s="119">
        <v>3</v>
      </c>
      <c r="G10" s="74"/>
      <c r="H10" s="93"/>
      <c r="I10" s="93"/>
      <c r="J10" s="93"/>
      <c r="K10" s="93"/>
      <c r="L10" s="93"/>
      <c r="M10" s="93"/>
      <c r="N10" s="93"/>
      <c r="O10" s="93"/>
      <c r="P10" s="93"/>
      <c r="Q10" s="93"/>
      <c r="R10" s="93"/>
      <c r="S10" s="93"/>
      <c r="T10" s="93"/>
      <c r="U10" s="93"/>
      <c r="V10" s="93"/>
    </row>
    <row r="11" spans="1:22" ht="21" outlineLevel="1" thickBot="1" x14ac:dyDescent="0.3">
      <c r="A11" s="61" t="s">
        <v>82</v>
      </c>
      <c r="B11" s="62" t="s">
        <v>92</v>
      </c>
      <c r="C11" s="69"/>
      <c r="D11" s="69"/>
      <c r="E11" s="63"/>
      <c r="F11" s="64">
        <f>SUM(F12:F18)</f>
        <v>14</v>
      </c>
      <c r="G11" s="74"/>
      <c r="H11" s="64"/>
      <c r="I11" s="64"/>
      <c r="J11" s="64"/>
      <c r="K11" s="64"/>
      <c r="L11" s="64"/>
      <c r="M11" s="64"/>
      <c r="N11" s="64"/>
      <c r="O11" s="64"/>
      <c r="P11" s="64"/>
      <c r="Q11" s="64"/>
      <c r="R11" s="64"/>
      <c r="S11" s="64"/>
      <c r="T11" s="64"/>
      <c r="U11" s="64"/>
      <c r="V11" s="64"/>
    </row>
    <row r="12" spans="1:22" ht="20.399999999999999" outlineLevel="2" x14ac:dyDescent="0.25">
      <c r="A12" s="44"/>
      <c r="B12" s="44"/>
      <c r="C12" s="131" t="s">
        <v>143</v>
      </c>
      <c r="D12" s="131" t="s">
        <v>157</v>
      </c>
      <c r="E12" s="128" t="s">
        <v>137</v>
      </c>
      <c r="F12" s="128">
        <v>5</v>
      </c>
      <c r="G12" s="74"/>
      <c r="H12" s="93"/>
      <c r="I12" s="93"/>
      <c r="J12" s="93"/>
      <c r="K12" s="93"/>
      <c r="L12" s="93"/>
      <c r="M12" s="93"/>
      <c r="N12" s="93"/>
      <c r="O12" s="93"/>
      <c r="P12" s="93"/>
      <c r="Q12" s="93"/>
      <c r="R12" s="93"/>
      <c r="S12" s="93"/>
      <c r="T12" s="93"/>
      <c r="U12" s="93"/>
      <c r="V12" s="93"/>
    </row>
    <row r="13" spans="1:22" ht="40.799999999999997" outlineLevel="2" x14ac:dyDescent="0.25">
      <c r="A13" s="20"/>
      <c r="B13" s="20"/>
      <c r="C13" s="118" t="s">
        <v>158</v>
      </c>
      <c r="D13" s="118" t="s">
        <v>145</v>
      </c>
      <c r="E13" s="119" t="s">
        <v>136</v>
      </c>
      <c r="F13" s="119">
        <v>2</v>
      </c>
      <c r="G13" s="74"/>
      <c r="H13" s="93"/>
      <c r="I13" s="93"/>
      <c r="J13" s="93"/>
      <c r="K13" s="93"/>
      <c r="L13" s="93"/>
      <c r="M13" s="93"/>
      <c r="N13" s="93"/>
      <c r="O13" s="93"/>
      <c r="P13" s="93"/>
      <c r="Q13" s="93"/>
      <c r="R13" s="93"/>
      <c r="S13" s="93"/>
      <c r="T13" s="93"/>
      <c r="U13" s="93"/>
      <c r="V13" s="93"/>
    </row>
    <row r="14" spans="1:22" ht="51" outlineLevel="2" x14ac:dyDescent="0.25">
      <c r="A14" s="20"/>
      <c r="B14" s="20"/>
      <c r="C14" s="124" t="s">
        <v>146</v>
      </c>
      <c r="D14" s="118" t="s">
        <v>147</v>
      </c>
      <c r="E14" s="119" t="s">
        <v>136</v>
      </c>
      <c r="F14" s="119">
        <v>2</v>
      </c>
      <c r="G14" s="74"/>
      <c r="H14" s="93"/>
      <c r="I14" s="93"/>
      <c r="J14" s="93"/>
      <c r="K14" s="93"/>
      <c r="L14" s="93"/>
      <c r="M14" s="93"/>
      <c r="N14" s="93"/>
      <c r="O14" s="93"/>
      <c r="P14" s="93"/>
      <c r="Q14" s="93"/>
      <c r="R14" s="93"/>
      <c r="S14" s="93"/>
      <c r="T14" s="93"/>
      <c r="U14" s="93"/>
      <c r="V14" s="93"/>
    </row>
    <row r="15" spans="1:22" ht="20.399999999999999" outlineLevel="2" x14ac:dyDescent="0.25">
      <c r="A15" s="20"/>
      <c r="B15" s="20"/>
      <c r="C15" s="19" t="s">
        <v>60</v>
      </c>
      <c r="D15" s="19" t="s">
        <v>148</v>
      </c>
      <c r="E15" s="119" t="s">
        <v>136</v>
      </c>
      <c r="F15" s="119">
        <v>2</v>
      </c>
      <c r="G15" s="74"/>
      <c r="H15" s="93"/>
      <c r="I15" s="93"/>
      <c r="J15" s="93"/>
      <c r="K15" s="93"/>
      <c r="L15" s="93"/>
      <c r="M15" s="93"/>
      <c r="N15" s="93"/>
      <c r="O15" s="93"/>
      <c r="P15" s="93"/>
      <c r="Q15" s="93"/>
      <c r="R15" s="93"/>
      <c r="S15" s="93"/>
      <c r="T15" s="93"/>
      <c r="U15" s="93"/>
      <c r="V15" s="93"/>
    </row>
    <row r="16" spans="1:22" ht="20.399999999999999" outlineLevel="2" x14ac:dyDescent="0.25">
      <c r="A16" s="20"/>
      <c r="B16" s="20"/>
      <c r="C16" s="18" t="s">
        <v>52</v>
      </c>
      <c r="D16" s="19" t="s">
        <v>149</v>
      </c>
      <c r="E16" s="119" t="s">
        <v>2</v>
      </c>
      <c r="F16" s="119">
        <v>1</v>
      </c>
      <c r="G16" s="74"/>
      <c r="H16" s="93"/>
      <c r="I16" s="93"/>
      <c r="J16" s="93"/>
      <c r="K16" s="93"/>
      <c r="L16" s="93"/>
      <c r="M16" s="93"/>
      <c r="N16" s="93"/>
      <c r="O16" s="93"/>
      <c r="P16" s="93"/>
      <c r="Q16" s="93"/>
      <c r="R16" s="93"/>
      <c r="S16" s="93"/>
      <c r="T16" s="93"/>
      <c r="U16" s="93"/>
      <c r="V16" s="93"/>
    </row>
    <row r="17" spans="1:22" ht="20.399999999999999" outlineLevel="2" x14ac:dyDescent="0.25">
      <c r="A17" s="20"/>
      <c r="B17" s="20"/>
      <c r="C17" s="42" t="s">
        <v>55</v>
      </c>
      <c r="D17" s="43" t="s">
        <v>56</v>
      </c>
      <c r="E17" s="121" t="s">
        <v>2</v>
      </c>
      <c r="F17" s="121">
        <v>1</v>
      </c>
      <c r="G17" s="74"/>
      <c r="H17" s="93"/>
      <c r="I17" s="93"/>
      <c r="J17" s="93"/>
      <c r="K17" s="93"/>
      <c r="L17" s="93"/>
      <c r="M17" s="93"/>
      <c r="N17" s="93"/>
      <c r="O17" s="93"/>
      <c r="P17" s="93"/>
      <c r="Q17" s="93"/>
      <c r="R17" s="93"/>
      <c r="S17" s="93"/>
      <c r="T17" s="93"/>
      <c r="U17" s="93"/>
      <c r="V17" s="93"/>
    </row>
    <row r="18" spans="1:22" ht="14.4" outlineLevel="2" thickBot="1" x14ac:dyDescent="0.3">
      <c r="A18" s="20"/>
      <c r="B18" s="20"/>
      <c r="C18" s="53" t="s">
        <v>33</v>
      </c>
      <c r="D18" s="53" t="s">
        <v>150</v>
      </c>
      <c r="E18" s="55" t="s">
        <v>2</v>
      </c>
      <c r="F18" s="55">
        <v>1</v>
      </c>
      <c r="G18" s="74"/>
      <c r="H18" s="93"/>
      <c r="I18" s="93"/>
      <c r="J18" s="93"/>
      <c r="K18" s="93"/>
      <c r="L18" s="93"/>
      <c r="M18" s="93"/>
      <c r="N18" s="93"/>
      <c r="O18" s="93"/>
      <c r="P18" s="93"/>
      <c r="Q18" s="93"/>
      <c r="R18" s="93"/>
      <c r="S18" s="93"/>
      <c r="T18" s="93"/>
      <c r="U18" s="93"/>
      <c r="V18" s="93"/>
    </row>
    <row r="19" spans="1:22" ht="13.8" thickBot="1" x14ac:dyDescent="0.3">
      <c r="A19" s="61" t="s">
        <v>107</v>
      </c>
      <c r="B19" s="62" t="s">
        <v>3</v>
      </c>
      <c r="C19" s="69"/>
      <c r="D19" s="69"/>
      <c r="E19" s="65"/>
      <c r="F19" s="67">
        <f>F20+F29+F40</f>
        <v>65</v>
      </c>
      <c r="G19" s="74"/>
      <c r="H19" s="67"/>
      <c r="I19" s="67"/>
      <c r="J19" s="67"/>
      <c r="K19" s="67"/>
      <c r="L19" s="67"/>
      <c r="M19" s="67"/>
      <c r="N19" s="67"/>
      <c r="O19" s="67"/>
      <c r="P19" s="67"/>
      <c r="Q19" s="67"/>
      <c r="R19" s="67"/>
      <c r="S19" s="67"/>
      <c r="T19" s="67"/>
      <c r="U19" s="67"/>
      <c r="V19" s="67"/>
    </row>
    <row r="20" spans="1:22" ht="21" outlineLevel="1" thickBot="1" x14ac:dyDescent="0.3">
      <c r="A20" s="61" t="s">
        <v>84</v>
      </c>
      <c r="B20" s="62" t="s">
        <v>15</v>
      </c>
      <c r="C20" s="69"/>
      <c r="D20" s="69"/>
      <c r="E20" s="65"/>
      <c r="F20" s="67">
        <f>SUM(F21:F28)</f>
        <v>22</v>
      </c>
      <c r="G20" s="74"/>
      <c r="H20" s="67"/>
      <c r="I20" s="67"/>
      <c r="J20" s="67"/>
      <c r="K20" s="67"/>
      <c r="L20" s="67"/>
      <c r="M20" s="67"/>
      <c r="N20" s="67"/>
      <c r="O20" s="67"/>
      <c r="P20" s="67"/>
      <c r="Q20" s="67"/>
      <c r="R20" s="67"/>
      <c r="S20" s="67"/>
      <c r="T20" s="67"/>
      <c r="U20" s="67"/>
      <c r="V20" s="67"/>
    </row>
    <row r="21" spans="1:22" ht="21" outlineLevel="2" x14ac:dyDescent="0.25">
      <c r="A21" s="44"/>
      <c r="B21" s="44"/>
      <c r="C21" s="114" t="s">
        <v>32</v>
      </c>
      <c r="D21" s="114" t="s">
        <v>39</v>
      </c>
      <c r="E21" s="119" t="s">
        <v>2</v>
      </c>
      <c r="F21" s="128">
        <v>1</v>
      </c>
      <c r="G21" s="74"/>
      <c r="H21" s="93"/>
      <c r="I21" s="93"/>
      <c r="J21" s="93"/>
      <c r="K21" s="93"/>
      <c r="L21" s="93"/>
      <c r="M21" s="93"/>
      <c r="N21" s="93"/>
      <c r="O21" s="93"/>
      <c r="P21" s="93"/>
      <c r="Q21" s="93"/>
      <c r="R21" s="93"/>
      <c r="S21" s="93"/>
      <c r="T21" s="93"/>
      <c r="U21" s="93"/>
      <c r="V21" s="93"/>
    </row>
    <row r="22" spans="1:22" ht="51" outlineLevel="2" x14ac:dyDescent="0.25">
      <c r="A22" s="20"/>
      <c r="B22" s="20"/>
      <c r="C22" s="35" t="s">
        <v>10</v>
      </c>
      <c r="D22" s="35" t="s">
        <v>40</v>
      </c>
      <c r="E22" s="128" t="s">
        <v>136</v>
      </c>
      <c r="F22" s="128">
        <v>2</v>
      </c>
      <c r="G22" s="74"/>
      <c r="H22" s="93"/>
      <c r="I22" s="93"/>
      <c r="J22" s="93"/>
      <c r="K22" s="93"/>
      <c r="L22" s="93"/>
      <c r="M22" s="93"/>
      <c r="N22" s="93"/>
      <c r="O22" s="93"/>
      <c r="P22" s="93"/>
      <c r="Q22" s="93"/>
      <c r="R22" s="93"/>
      <c r="S22" s="93"/>
      <c r="T22" s="93"/>
      <c r="U22" s="93"/>
      <c r="V22" s="93"/>
    </row>
    <row r="23" spans="1:22" ht="40.799999999999997" outlineLevel="2" x14ac:dyDescent="0.25">
      <c r="A23" s="20"/>
      <c r="B23" s="20"/>
      <c r="C23" s="19" t="s">
        <v>9</v>
      </c>
      <c r="D23" s="19" t="s">
        <v>41</v>
      </c>
      <c r="E23" s="119" t="s">
        <v>59</v>
      </c>
      <c r="F23" s="119">
        <v>3</v>
      </c>
      <c r="G23" s="74"/>
      <c r="H23" s="93"/>
      <c r="I23" s="93"/>
      <c r="J23" s="93"/>
      <c r="K23" s="93"/>
      <c r="L23" s="93"/>
      <c r="M23" s="93"/>
      <c r="N23" s="93"/>
      <c r="O23" s="93"/>
      <c r="P23" s="93"/>
      <c r="Q23" s="93"/>
      <c r="R23" s="93"/>
      <c r="S23" s="93"/>
      <c r="T23" s="93"/>
      <c r="U23" s="93"/>
      <c r="V23" s="93"/>
    </row>
    <row r="24" spans="1:22" ht="20.399999999999999" outlineLevel="2" x14ac:dyDescent="0.25">
      <c r="A24" s="20"/>
      <c r="B24" s="20"/>
      <c r="C24" s="18" t="s">
        <v>61</v>
      </c>
      <c r="D24" s="19" t="s">
        <v>62</v>
      </c>
      <c r="E24" s="119" t="s">
        <v>2</v>
      </c>
      <c r="F24" s="119">
        <v>1</v>
      </c>
      <c r="G24" s="76"/>
      <c r="H24" s="93"/>
      <c r="I24" s="93"/>
      <c r="J24" s="93"/>
      <c r="K24" s="93"/>
      <c r="L24" s="93"/>
      <c r="M24" s="93"/>
      <c r="N24" s="93"/>
      <c r="O24" s="93"/>
      <c r="P24" s="93"/>
      <c r="Q24" s="93"/>
      <c r="R24" s="93"/>
      <c r="S24" s="93"/>
      <c r="T24" s="93"/>
      <c r="U24" s="93"/>
      <c r="V24" s="93"/>
    </row>
    <row r="25" spans="1:22" ht="30.6" outlineLevel="2" x14ac:dyDescent="0.25">
      <c r="A25" s="20"/>
      <c r="B25" s="20"/>
      <c r="C25" s="18" t="s">
        <v>47</v>
      </c>
      <c r="D25" s="19" t="s">
        <v>104</v>
      </c>
      <c r="E25" s="119" t="s">
        <v>137</v>
      </c>
      <c r="F25" s="119">
        <v>5</v>
      </c>
      <c r="G25" s="74"/>
      <c r="H25" s="93"/>
      <c r="I25" s="93"/>
      <c r="J25" s="93"/>
      <c r="K25" s="93"/>
      <c r="L25" s="93"/>
      <c r="M25" s="93"/>
      <c r="N25" s="93"/>
      <c r="O25" s="93"/>
      <c r="P25" s="93"/>
      <c r="Q25" s="93"/>
      <c r="R25" s="93"/>
      <c r="S25" s="93"/>
      <c r="T25" s="93"/>
      <c r="U25" s="93"/>
      <c r="V25" s="93"/>
    </row>
    <row r="26" spans="1:22" ht="30.6" outlineLevel="2" x14ac:dyDescent="0.25">
      <c r="A26" s="20"/>
      <c r="B26" s="20"/>
      <c r="C26" s="19" t="s">
        <v>11</v>
      </c>
      <c r="D26" s="19" t="s">
        <v>42</v>
      </c>
      <c r="E26" s="119" t="s">
        <v>137</v>
      </c>
      <c r="F26" s="119">
        <v>5</v>
      </c>
      <c r="G26" s="74"/>
      <c r="H26" s="93"/>
      <c r="I26" s="93"/>
      <c r="J26" s="93"/>
      <c r="K26" s="93"/>
      <c r="L26" s="93"/>
      <c r="M26" s="93"/>
      <c r="N26" s="93"/>
      <c r="O26" s="93"/>
      <c r="P26" s="93"/>
      <c r="Q26" s="93"/>
      <c r="R26" s="93"/>
      <c r="S26" s="93"/>
      <c r="T26" s="93"/>
      <c r="U26" s="93"/>
      <c r="V26" s="93"/>
    </row>
    <row r="27" spans="1:22" ht="40.799999999999997" outlineLevel="2" x14ac:dyDescent="0.25">
      <c r="A27" s="20"/>
      <c r="B27" s="20"/>
      <c r="C27" s="118" t="s">
        <v>139</v>
      </c>
      <c r="D27" s="19" t="s">
        <v>138</v>
      </c>
      <c r="E27" s="119" t="s">
        <v>136</v>
      </c>
      <c r="F27" s="119">
        <v>2</v>
      </c>
      <c r="G27" s="74"/>
      <c r="H27" s="93"/>
      <c r="I27" s="93"/>
      <c r="J27" s="93"/>
      <c r="K27" s="93"/>
      <c r="L27" s="93"/>
      <c r="M27" s="93"/>
      <c r="N27" s="93"/>
      <c r="O27" s="93"/>
      <c r="P27" s="93"/>
      <c r="Q27" s="93"/>
      <c r="R27" s="93"/>
      <c r="S27" s="93"/>
      <c r="T27" s="93"/>
      <c r="U27" s="93"/>
      <c r="V27" s="93"/>
    </row>
    <row r="28" spans="1:22" ht="31.2" outlineLevel="2" thickBot="1" x14ac:dyDescent="0.3">
      <c r="A28" s="19"/>
      <c r="B28" s="19"/>
      <c r="C28" s="120" t="s">
        <v>140</v>
      </c>
      <c r="D28" s="120" t="s">
        <v>141</v>
      </c>
      <c r="E28" s="121" t="s">
        <v>59</v>
      </c>
      <c r="F28" s="121">
        <v>3</v>
      </c>
      <c r="G28" s="74"/>
      <c r="H28" s="93"/>
      <c r="I28" s="93"/>
      <c r="J28" s="93"/>
      <c r="K28" s="93"/>
      <c r="L28" s="93"/>
      <c r="M28" s="93"/>
      <c r="N28" s="93"/>
      <c r="O28" s="93"/>
      <c r="P28" s="93"/>
      <c r="Q28" s="93"/>
      <c r="R28" s="93"/>
      <c r="S28" s="93"/>
      <c r="T28" s="93"/>
      <c r="U28" s="93"/>
      <c r="V28" s="93"/>
    </row>
    <row r="29" spans="1:22" ht="13.8" outlineLevel="1" thickBot="1" x14ac:dyDescent="0.3">
      <c r="A29" s="61" t="s">
        <v>85</v>
      </c>
      <c r="B29" s="68" t="s">
        <v>58</v>
      </c>
      <c r="C29" s="69"/>
      <c r="D29" s="69"/>
      <c r="E29" s="65"/>
      <c r="F29" s="67">
        <f>SUM(F30:F39)</f>
        <v>26</v>
      </c>
      <c r="G29" s="77"/>
      <c r="H29" s="67"/>
      <c r="I29" s="67"/>
      <c r="J29" s="67"/>
      <c r="K29" s="67"/>
      <c r="L29" s="67"/>
      <c r="M29" s="67"/>
      <c r="N29" s="67"/>
      <c r="O29" s="67"/>
      <c r="P29" s="67"/>
      <c r="Q29" s="67"/>
      <c r="R29" s="67"/>
      <c r="S29" s="67"/>
      <c r="T29" s="67"/>
      <c r="U29" s="67"/>
      <c r="V29" s="67"/>
    </row>
    <row r="30" spans="1:22" ht="30.6" outlineLevel="2" x14ac:dyDescent="0.25">
      <c r="A30" s="25"/>
      <c r="B30" s="34"/>
      <c r="C30" s="35" t="s">
        <v>17</v>
      </c>
      <c r="D30" s="35" t="s">
        <v>23</v>
      </c>
      <c r="E30" s="128" t="s">
        <v>137</v>
      </c>
      <c r="F30" s="128">
        <v>5</v>
      </c>
      <c r="G30" s="77"/>
      <c r="H30" s="93"/>
      <c r="I30" s="93"/>
      <c r="J30" s="93"/>
      <c r="K30" s="93"/>
      <c r="L30" s="93"/>
      <c r="M30" s="93"/>
      <c r="N30" s="93"/>
      <c r="O30" s="93"/>
      <c r="P30" s="93"/>
      <c r="Q30" s="93"/>
      <c r="R30" s="93"/>
      <c r="S30" s="93"/>
      <c r="T30" s="93"/>
      <c r="U30" s="93"/>
      <c r="V30" s="93"/>
    </row>
    <row r="31" spans="1:22" ht="30.6" outlineLevel="2" x14ac:dyDescent="0.25">
      <c r="A31" s="18"/>
      <c r="B31" s="18"/>
      <c r="C31" s="19" t="s">
        <v>31</v>
      </c>
      <c r="D31" s="19" t="s">
        <v>25</v>
      </c>
      <c r="E31" s="119" t="s">
        <v>59</v>
      </c>
      <c r="F31" s="119">
        <v>3</v>
      </c>
      <c r="G31" s="77"/>
      <c r="H31" s="93"/>
      <c r="I31" s="93"/>
      <c r="J31" s="93"/>
      <c r="K31" s="93"/>
      <c r="L31" s="93"/>
      <c r="M31" s="93"/>
      <c r="N31" s="93"/>
      <c r="O31" s="93"/>
      <c r="P31" s="93"/>
      <c r="Q31" s="93"/>
      <c r="R31" s="93"/>
      <c r="S31" s="93"/>
      <c r="T31" s="93"/>
      <c r="U31" s="93"/>
      <c r="V31" s="93"/>
    </row>
    <row r="32" spans="1:22" ht="30.6" outlineLevel="2" x14ac:dyDescent="0.25">
      <c r="A32" s="18"/>
      <c r="B32" s="18"/>
      <c r="C32" s="19" t="s">
        <v>30</v>
      </c>
      <c r="D32" s="19" t="s">
        <v>24</v>
      </c>
      <c r="E32" s="119" t="s">
        <v>59</v>
      </c>
      <c r="F32" s="119">
        <v>3</v>
      </c>
      <c r="G32" s="77"/>
      <c r="H32" s="93"/>
      <c r="I32" s="93"/>
      <c r="J32" s="93"/>
      <c r="K32" s="93"/>
      <c r="L32" s="93"/>
      <c r="M32" s="93"/>
      <c r="N32" s="93"/>
      <c r="O32" s="93"/>
      <c r="P32" s="93"/>
      <c r="Q32" s="93"/>
      <c r="R32" s="93"/>
      <c r="S32" s="93"/>
      <c r="T32" s="93"/>
      <c r="U32" s="93"/>
      <c r="V32" s="93"/>
    </row>
    <row r="33" spans="1:22" ht="40.799999999999997" outlineLevel="2" x14ac:dyDescent="0.25">
      <c r="A33" s="18"/>
      <c r="B33" s="18"/>
      <c r="C33" s="19" t="s">
        <v>29</v>
      </c>
      <c r="D33" s="19" t="s">
        <v>26</v>
      </c>
      <c r="E33" s="119" t="s">
        <v>59</v>
      </c>
      <c r="F33" s="119">
        <v>3</v>
      </c>
      <c r="G33" s="77"/>
      <c r="H33" s="93"/>
      <c r="I33" s="93"/>
      <c r="J33" s="93"/>
      <c r="K33" s="93"/>
      <c r="L33" s="93"/>
      <c r="M33" s="93"/>
      <c r="N33" s="93"/>
      <c r="O33" s="93"/>
      <c r="P33" s="93"/>
      <c r="Q33" s="93"/>
      <c r="R33" s="93"/>
      <c r="S33" s="93"/>
      <c r="T33" s="93"/>
      <c r="U33" s="93"/>
      <c r="V33" s="93"/>
    </row>
    <row r="34" spans="1:22" ht="20.399999999999999" outlineLevel="2" x14ac:dyDescent="0.25">
      <c r="A34" s="18"/>
      <c r="B34" s="18"/>
      <c r="C34" s="19" t="s">
        <v>88</v>
      </c>
      <c r="D34" s="19" t="s">
        <v>89</v>
      </c>
      <c r="E34" s="119" t="s">
        <v>2</v>
      </c>
      <c r="F34" s="119">
        <v>1</v>
      </c>
      <c r="G34" s="77"/>
      <c r="H34" s="93"/>
      <c r="I34" s="93"/>
      <c r="J34" s="93"/>
      <c r="K34" s="93"/>
      <c r="L34" s="93"/>
      <c r="M34" s="93"/>
      <c r="N34" s="93"/>
      <c r="O34" s="93"/>
      <c r="P34" s="93"/>
      <c r="Q34" s="93"/>
      <c r="R34" s="93"/>
      <c r="S34" s="93"/>
      <c r="T34" s="93"/>
      <c r="U34" s="93"/>
      <c r="V34" s="93"/>
    </row>
    <row r="35" spans="1:22" ht="30.6" outlineLevel="2" x14ac:dyDescent="0.25">
      <c r="A35" s="18"/>
      <c r="B35" s="18"/>
      <c r="C35" s="118" t="s">
        <v>69</v>
      </c>
      <c r="D35" s="118" t="s">
        <v>142</v>
      </c>
      <c r="E35" s="119" t="s">
        <v>136</v>
      </c>
      <c r="F35" s="119">
        <v>2</v>
      </c>
      <c r="G35" s="78"/>
      <c r="H35" s="93"/>
      <c r="I35" s="93"/>
      <c r="J35" s="93"/>
      <c r="K35" s="93"/>
      <c r="L35" s="93"/>
      <c r="M35" s="93"/>
      <c r="N35" s="93"/>
      <c r="O35" s="93"/>
      <c r="P35" s="93"/>
      <c r="Q35" s="93"/>
      <c r="R35" s="93"/>
      <c r="S35" s="93"/>
      <c r="T35" s="93"/>
      <c r="U35" s="93"/>
      <c r="V35" s="93"/>
    </row>
    <row r="36" spans="1:22" ht="20.399999999999999" x14ac:dyDescent="0.25">
      <c r="A36" s="137"/>
      <c r="B36" s="137"/>
      <c r="C36" s="42" t="s">
        <v>18</v>
      </c>
      <c r="D36" s="43" t="s">
        <v>35</v>
      </c>
      <c r="E36" s="121" t="s">
        <v>2</v>
      </c>
      <c r="F36" s="121">
        <v>1</v>
      </c>
      <c r="G36" s="78"/>
      <c r="H36" s="93"/>
      <c r="I36" s="93"/>
      <c r="J36" s="93"/>
      <c r="K36" s="93"/>
      <c r="L36" s="93"/>
      <c r="M36" s="93"/>
      <c r="N36" s="93"/>
      <c r="O36" s="93"/>
      <c r="P36" s="93"/>
      <c r="Q36" s="93"/>
      <c r="R36" s="93"/>
      <c r="S36" s="93"/>
      <c r="T36" s="93"/>
      <c r="U36" s="93"/>
      <c r="V36" s="93"/>
    </row>
    <row r="37" spans="1:22" ht="13.8" x14ac:dyDescent="0.25">
      <c r="A37" s="81"/>
      <c r="B37" s="81"/>
      <c r="C37" s="18" t="s">
        <v>28</v>
      </c>
      <c r="D37" s="18" t="s">
        <v>27</v>
      </c>
      <c r="E37" s="119" t="s">
        <v>59</v>
      </c>
      <c r="F37" s="119">
        <v>3</v>
      </c>
      <c r="G37" s="78"/>
      <c r="H37" s="93"/>
      <c r="I37" s="93"/>
      <c r="J37" s="93"/>
      <c r="K37" s="93"/>
      <c r="L37" s="93"/>
      <c r="M37" s="93"/>
      <c r="N37" s="93"/>
      <c r="O37" s="93"/>
      <c r="P37" s="93"/>
      <c r="Q37" s="93"/>
      <c r="R37" s="93"/>
      <c r="S37" s="93"/>
      <c r="T37" s="93"/>
      <c r="U37" s="93"/>
      <c r="V37" s="93"/>
    </row>
    <row r="38" spans="1:22" ht="20.399999999999999" x14ac:dyDescent="0.25">
      <c r="A38" s="81"/>
      <c r="B38" s="81"/>
      <c r="C38" s="19" t="s">
        <v>19</v>
      </c>
      <c r="D38" s="19" t="s">
        <v>20</v>
      </c>
      <c r="E38" s="138" t="s">
        <v>59</v>
      </c>
      <c r="F38" s="119">
        <v>3</v>
      </c>
      <c r="G38" s="78"/>
      <c r="H38" s="93"/>
      <c r="I38" s="93"/>
      <c r="J38" s="93"/>
      <c r="K38" s="93"/>
      <c r="L38" s="93"/>
      <c r="M38" s="93"/>
      <c r="N38" s="93"/>
      <c r="O38" s="93"/>
      <c r="P38" s="93"/>
      <c r="Q38" s="93"/>
      <c r="R38" s="93"/>
      <c r="S38" s="93"/>
      <c r="T38" s="93"/>
      <c r="U38" s="93"/>
      <c r="V38" s="93"/>
    </row>
    <row r="39" spans="1:22" ht="31.2" thickBot="1" x14ac:dyDescent="0.3">
      <c r="A39" s="81"/>
      <c r="B39" s="81"/>
      <c r="C39" s="19" t="s">
        <v>21</v>
      </c>
      <c r="D39" s="19" t="s">
        <v>22</v>
      </c>
      <c r="E39" s="119" t="s">
        <v>136</v>
      </c>
      <c r="F39" s="119">
        <v>2</v>
      </c>
      <c r="G39" s="78"/>
      <c r="H39" s="93"/>
      <c r="I39" s="93"/>
      <c r="J39" s="93"/>
      <c r="K39" s="93"/>
      <c r="L39" s="93"/>
      <c r="M39" s="93"/>
      <c r="N39" s="93"/>
      <c r="O39" s="93"/>
      <c r="P39" s="93"/>
      <c r="Q39" s="93"/>
      <c r="R39" s="93"/>
      <c r="S39" s="93"/>
      <c r="T39" s="93"/>
      <c r="U39" s="93"/>
      <c r="V39" s="93"/>
    </row>
    <row r="40" spans="1:22" ht="21" thickBot="1" x14ac:dyDescent="0.3">
      <c r="A40" s="61" t="s">
        <v>86</v>
      </c>
      <c r="B40" s="139" t="s">
        <v>92</v>
      </c>
      <c r="C40" s="69"/>
      <c r="D40" s="69"/>
      <c r="E40" s="65"/>
      <c r="F40" s="67">
        <f>SUM(F41:F48)</f>
        <v>17</v>
      </c>
      <c r="G40" s="77"/>
      <c r="H40" s="67"/>
      <c r="I40" s="67"/>
      <c r="J40" s="67"/>
      <c r="K40" s="67"/>
      <c r="L40" s="67"/>
      <c r="M40" s="67"/>
      <c r="N40" s="67"/>
      <c r="O40" s="67"/>
      <c r="P40" s="67"/>
      <c r="Q40" s="67"/>
      <c r="R40" s="67"/>
      <c r="S40" s="67"/>
      <c r="T40" s="67"/>
      <c r="U40" s="67"/>
      <c r="V40" s="67"/>
    </row>
    <row r="41" spans="1:22" ht="20.399999999999999" x14ac:dyDescent="0.25">
      <c r="C41" s="131" t="s">
        <v>143</v>
      </c>
      <c r="D41" s="126" t="s">
        <v>45</v>
      </c>
      <c r="E41" s="127" t="s">
        <v>137</v>
      </c>
      <c r="F41" s="127">
        <v>5</v>
      </c>
      <c r="G41" s="77"/>
      <c r="H41" s="93"/>
      <c r="I41" s="93"/>
      <c r="J41" s="93"/>
      <c r="K41" s="93"/>
      <c r="L41" s="93"/>
      <c r="M41" s="93"/>
      <c r="N41" s="93"/>
      <c r="O41" s="93"/>
      <c r="P41" s="93"/>
      <c r="Q41" s="93"/>
      <c r="R41" s="93"/>
      <c r="S41" s="93"/>
      <c r="T41" s="93"/>
      <c r="U41" s="93"/>
      <c r="V41" s="93"/>
    </row>
    <row r="42" spans="1:22" ht="20.399999999999999" x14ac:dyDescent="0.25">
      <c r="C42" s="35" t="s">
        <v>46</v>
      </c>
      <c r="D42" s="35" t="s">
        <v>48</v>
      </c>
      <c r="E42" s="33" t="s">
        <v>59</v>
      </c>
      <c r="F42" s="33">
        <v>3</v>
      </c>
      <c r="G42" s="77"/>
      <c r="H42" s="93"/>
      <c r="I42" s="93"/>
      <c r="J42" s="93"/>
      <c r="K42" s="93"/>
      <c r="L42" s="93"/>
      <c r="M42" s="93"/>
      <c r="N42" s="93"/>
      <c r="O42" s="93"/>
      <c r="P42" s="93"/>
      <c r="Q42" s="93"/>
      <c r="R42" s="93"/>
      <c r="S42" s="93"/>
      <c r="T42" s="93"/>
      <c r="U42" s="93"/>
      <c r="V42" s="93"/>
    </row>
    <row r="43" spans="1:22" ht="40.799999999999997" x14ac:dyDescent="0.25">
      <c r="C43" s="19" t="s">
        <v>144</v>
      </c>
      <c r="D43" s="118" t="s">
        <v>145</v>
      </c>
      <c r="E43" s="17" t="s">
        <v>136</v>
      </c>
      <c r="F43" s="17">
        <v>2</v>
      </c>
      <c r="G43" s="77"/>
      <c r="H43" s="93"/>
      <c r="I43" s="93"/>
      <c r="J43" s="93"/>
      <c r="K43" s="93"/>
      <c r="L43" s="93"/>
      <c r="M43" s="93"/>
      <c r="N43" s="93"/>
      <c r="O43" s="93"/>
      <c r="P43" s="93"/>
      <c r="Q43" s="93"/>
      <c r="R43" s="93"/>
      <c r="S43" s="93"/>
      <c r="T43" s="93"/>
      <c r="U43" s="93"/>
      <c r="V43" s="93"/>
    </row>
    <row r="44" spans="1:22" ht="51" x14ac:dyDescent="0.25">
      <c r="C44" s="19" t="s">
        <v>146</v>
      </c>
      <c r="D44" s="19" t="s">
        <v>147</v>
      </c>
      <c r="E44" s="119" t="s">
        <v>136</v>
      </c>
      <c r="F44" s="119">
        <v>2</v>
      </c>
      <c r="G44" s="77"/>
      <c r="H44" s="93"/>
      <c r="I44" s="93"/>
      <c r="J44" s="93"/>
      <c r="K44" s="93"/>
      <c r="L44" s="93"/>
      <c r="M44" s="93"/>
      <c r="N44" s="93"/>
      <c r="O44" s="93"/>
      <c r="P44" s="93"/>
      <c r="Q44" s="93"/>
      <c r="R44" s="93"/>
      <c r="S44" s="93"/>
      <c r="T44" s="93"/>
      <c r="U44" s="93"/>
      <c r="V44" s="93"/>
    </row>
    <row r="45" spans="1:22" ht="20.399999999999999" x14ac:dyDescent="0.25">
      <c r="C45" s="19" t="s">
        <v>60</v>
      </c>
      <c r="D45" s="19" t="s">
        <v>148</v>
      </c>
      <c r="E45" s="119" t="s">
        <v>136</v>
      </c>
      <c r="F45" s="119">
        <v>2</v>
      </c>
      <c r="G45" s="77"/>
      <c r="H45" s="93"/>
      <c r="I45" s="93"/>
      <c r="J45" s="93"/>
      <c r="K45" s="93"/>
      <c r="L45" s="93"/>
      <c r="M45" s="93"/>
      <c r="N45" s="93"/>
      <c r="O45" s="93"/>
      <c r="P45" s="93"/>
      <c r="Q45" s="93"/>
      <c r="R45" s="93"/>
      <c r="S45" s="93"/>
      <c r="T45" s="93"/>
      <c r="U45" s="93"/>
      <c r="V45" s="93"/>
    </row>
    <row r="46" spans="1:22" ht="20.399999999999999" x14ac:dyDescent="0.25">
      <c r="C46" s="42" t="s">
        <v>52</v>
      </c>
      <c r="D46" s="43" t="s">
        <v>149</v>
      </c>
      <c r="E46" s="121" t="s">
        <v>2</v>
      </c>
      <c r="F46" s="121">
        <v>1</v>
      </c>
      <c r="G46" s="77"/>
      <c r="H46" s="93"/>
      <c r="I46" s="93"/>
      <c r="J46" s="93"/>
      <c r="K46" s="93"/>
      <c r="L46" s="93"/>
      <c r="M46" s="93"/>
      <c r="N46" s="93"/>
      <c r="O46" s="93"/>
      <c r="P46" s="93"/>
      <c r="Q46" s="93"/>
      <c r="R46" s="93"/>
      <c r="S46" s="93"/>
      <c r="T46" s="93"/>
      <c r="U46" s="93"/>
      <c r="V46" s="93"/>
    </row>
    <row r="47" spans="1:22" ht="20.399999999999999" x14ac:dyDescent="0.25">
      <c r="C47" s="42" t="s">
        <v>55</v>
      </c>
      <c r="D47" s="43" t="s">
        <v>56</v>
      </c>
      <c r="E47" s="121" t="s">
        <v>2</v>
      </c>
      <c r="F47" s="121">
        <v>1</v>
      </c>
      <c r="G47" s="77"/>
      <c r="H47" s="93"/>
      <c r="I47" s="93"/>
      <c r="J47" s="93"/>
      <c r="K47" s="93"/>
      <c r="L47" s="93"/>
      <c r="M47" s="93"/>
      <c r="N47" s="93"/>
      <c r="O47" s="93"/>
      <c r="P47" s="93"/>
      <c r="Q47" s="93"/>
      <c r="R47" s="93"/>
      <c r="S47" s="93"/>
      <c r="T47" s="93"/>
      <c r="U47" s="93"/>
      <c r="V47" s="93"/>
    </row>
    <row r="48" spans="1:22" ht="14.4" thickBot="1" x14ac:dyDescent="0.3">
      <c r="C48" s="53" t="s">
        <v>33</v>
      </c>
      <c r="D48" s="53" t="s">
        <v>150</v>
      </c>
      <c r="E48" s="55" t="s">
        <v>2</v>
      </c>
      <c r="F48" s="55">
        <v>1</v>
      </c>
      <c r="G48" s="77"/>
      <c r="H48" s="93"/>
      <c r="I48" s="93"/>
      <c r="J48" s="93"/>
      <c r="K48" s="93"/>
      <c r="L48" s="93"/>
      <c r="M48" s="93"/>
      <c r="N48" s="93"/>
      <c r="O48" s="93"/>
      <c r="P48" s="93"/>
      <c r="Q48" s="93"/>
      <c r="R48" s="93"/>
      <c r="S48" s="93"/>
      <c r="T48" s="93"/>
      <c r="U48" s="93"/>
      <c r="V48" s="93"/>
    </row>
    <row r="49" spans="6:6" ht="13.8" thickBot="1" x14ac:dyDescent="0.3">
      <c r="F49" s="136">
        <f>SUM(F40+F29+F20+F11+F3)</f>
        <v>100</v>
      </c>
    </row>
    <row r="90" spans="1:6" x14ac:dyDescent="0.25">
      <c r="A90">
        <v>0</v>
      </c>
      <c r="B90">
        <v>1</v>
      </c>
      <c r="C90" s="6">
        <v>2</v>
      </c>
      <c r="D90" s="6">
        <v>3</v>
      </c>
      <c r="E90">
        <v>5</v>
      </c>
    </row>
    <row r="91" spans="1:6" x14ac:dyDescent="0.25">
      <c r="A91">
        <v>0</v>
      </c>
      <c r="B91">
        <v>1</v>
      </c>
      <c r="C91" s="6">
        <v>2</v>
      </c>
      <c r="D91" s="6">
        <v>3</v>
      </c>
      <c r="E91">
        <v>4</v>
      </c>
      <c r="F91">
        <v>5</v>
      </c>
    </row>
  </sheetData>
  <sheetProtection formatColumns="0" formatRows="0"/>
  <conditionalFormatting sqref="H4:V6 H9:V10">
    <cfRule type="containsBlanks" dxfId="63" priority="36">
      <formula>LEN(TRIM(H4))=0</formula>
    </cfRule>
  </conditionalFormatting>
  <conditionalFormatting sqref="H34:V34">
    <cfRule type="containsBlanks" dxfId="62" priority="35">
      <formula>LEN(TRIM(H34))=0</formula>
    </cfRule>
  </conditionalFormatting>
  <conditionalFormatting sqref="H12:V12">
    <cfRule type="containsBlanks" dxfId="61" priority="34">
      <formula>LEN(TRIM(H12))=0</formula>
    </cfRule>
  </conditionalFormatting>
  <conditionalFormatting sqref="H16:V16">
    <cfRule type="containsBlanks" dxfId="60" priority="33">
      <formula>LEN(TRIM(H16))=0</formula>
    </cfRule>
  </conditionalFormatting>
  <conditionalFormatting sqref="H17:V17">
    <cfRule type="containsBlanks" dxfId="59" priority="32">
      <formula>LEN(TRIM(H17))=0</formula>
    </cfRule>
  </conditionalFormatting>
  <conditionalFormatting sqref="H18:V18">
    <cfRule type="containsBlanks" dxfId="58" priority="31">
      <formula>LEN(TRIM(H18))=0</formula>
    </cfRule>
  </conditionalFormatting>
  <conditionalFormatting sqref="H21:V21">
    <cfRule type="containsBlanks" dxfId="57" priority="30">
      <formula>LEN(TRIM(H21))=0</formula>
    </cfRule>
  </conditionalFormatting>
  <conditionalFormatting sqref="H24:V24">
    <cfRule type="containsBlanks" dxfId="56" priority="29">
      <formula>LEN(TRIM(H24))=0</formula>
    </cfRule>
  </conditionalFormatting>
  <conditionalFormatting sqref="H36:V36">
    <cfRule type="containsBlanks" dxfId="55" priority="28">
      <formula>LEN(TRIM(H36))=0</formula>
    </cfRule>
  </conditionalFormatting>
  <conditionalFormatting sqref="H46:V46">
    <cfRule type="containsBlanks" dxfId="54" priority="27">
      <formula>LEN(TRIM(H46))=0</formula>
    </cfRule>
  </conditionalFormatting>
  <conditionalFormatting sqref="H47:V47">
    <cfRule type="containsBlanks" dxfId="53" priority="26">
      <formula>LEN(TRIM(H47))=0</formula>
    </cfRule>
  </conditionalFormatting>
  <conditionalFormatting sqref="H48:V48">
    <cfRule type="containsBlanks" dxfId="52" priority="25">
      <formula>LEN(TRIM(H48))=0</formula>
    </cfRule>
  </conditionalFormatting>
  <conditionalFormatting sqref="H13:V13">
    <cfRule type="containsBlanks" dxfId="51" priority="24">
      <formula>LEN(TRIM(H13))=0</formula>
    </cfRule>
  </conditionalFormatting>
  <conditionalFormatting sqref="H14:V14">
    <cfRule type="containsBlanks" dxfId="50" priority="23">
      <formula>LEN(TRIM(H14))=0</formula>
    </cfRule>
  </conditionalFormatting>
  <conditionalFormatting sqref="H15:V15">
    <cfRule type="containsBlanks" dxfId="49" priority="22">
      <formula>LEN(TRIM(H15))=0</formula>
    </cfRule>
  </conditionalFormatting>
  <conditionalFormatting sqref="H22:V22">
    <cfRule type="containsBlanks" dxfId="48" priority="21">
      <formula>LEN(TRIM(H22))=0</formula>
    </cfRule>
  </conditionalFormatting>
  <conditionalFormatting sqref="H27:V27">
    <cfRule type="containsBlanks" dxfId="47" priority="20">
      <formula>LEN(TRIM(H27))=0</formula>
    </cfRule>
  </conditionalFormatting>
  <conditionalFormatting sqref="H35:V35">
    <cfRule type="containsBlanks" dxfId="46" priority="19">
      <formula>LEN(TRIM(H35))=0</formula>
    </cfRule>
  </conditionalFormatting>
  <conditionalFormatting sqref="H39:V39">
    <cfRule type="containsBlanks" dxfId="45" priority="18">
      <formula>LEN(TRIM(H39))=0</formula>
    </cfRule>
  </conditionalFormatting>
  <conditionalFormatting sqref="H43:V43">
    <cfRule type="containsBlanks" dxfId="44" priority="17">
      <formula>LEN(TRIM(H43))=0</formula>
    </cfRule>
  </conditionalFormatting>
  <conditionalFormatting sqref="H44:V44">
    <cfRule type="containsBlanks" dxfId="43" priority="16">
      <formula>LEN(TRIM(H44))=0</formula>
    </cfRule>
  </conditionalFormatting>
  <conditionalFormatting sqref="H45:V45">
    <cfRule type="containsBlanks" dxfId="42" priority="15">
      <formula>LEN(TRIM(H45))=0</formula>
    </cfRule>
  </conditionalFormatting>
  <conditionalFormatting sqref="H23:V23">
    <cfRule type="containsBlanks" dxfId="41" priority="14">
      <formula>LEN(TRIM(H23))=0</formula>
    </cfRule>
  </conditionalFormatting>
  <conditionalFormatting sqref="H28:V28">
    <cfRule type="containsBlanks" dxfId="40" priority="13">
      <formula>LEN(TRIM(H28))=0</formula>
    </cfRule>
  </conditionalFormatting>
  <conditionalFormatting sqref="H31:V31">
    <cfRule type="containsBlanks" dxfId="39" priority="12">
      <formula>LEN(TRIM(H31))=0</formula>
    </cfRule>
  </conditionalFormatting>
  <conditionalFormatting sqref="H32:V32">
    <cfRule type="containsBlanks" dxfId="38" priority="11">
      <formula>LEN(TRIM(H32))=0</formula>
    </cfRule>
  </conditionalFormatting>
  <conditionalFormatting sqref="H33:V33">
    <cfRule type="containsBlanks" dxfId="37" priority="10">
      <formula>LEN(TRIM(H33))=0</formula>
    </cfRule>
  </conditionalFormatting>
  <conditionalFormatting sqref="H37:V37">
    <cfRule type="containsBlanks" dxfId="36" priority="9">
      <formula>LEN(TRIM(H37))=0</formula>
    </cfRule>
  </conditionalFormatting>
  <conditionalFormatting sqref="H38:V38">
    <cfRule type="containsBlanks" dxfId="35" priority="8">
      <formula>LEN(TRIM(H38))=0</formula>
    </cfRule>
  </conditionalFormatting>
  <conditionalFormatting sqref="H42:V42">
    <cfRule type="containsBlanks" dxfId="34" priority="7">
      <formula>LEN(TRIM(H42))=0</formula>
    </cfRule>
  </conditionalFormatting>
  <conditionalFormatting sqref="H7:V7">
    <cfRule type="containsBlanks" dxfId="33" priority="6">
      <formula>LEN(TRIM(H7))=0</formula>
    </cfRule>
  </conditionalFormatting>
  <conditionalFormatting sqref="H8:V8">
    <cfRule type="containsBlanks" dxfId="32" priority="5">
      <formula>LEN(TRIM(H8))=0</formula>
    </cfRule>
  </conditionalFormatting>
  <conditionalFormatting sqref="H25:V25">
    <cfRule type="containsBlanks" dxfId="31" priority="4">
      <formula>LEN(TRIM(H25))=0</formula>
    </cfRule>
  </conditionalFormatting>
  <conditionalFormatting sqref="H26:V26">
    <cfRule type="containsBlanks" dxfId="30" priority="3">
      <formula>LEN(TRIM(H26))=0</formula>
    </cfRule>
  </conditionalFormatting>
  <conditionalFormatting sqref="H30:V30">
    <cfRule type="containsBlanks" dxfId="29" priority="2">
      <formula>LEN(TRIM(H30))=0</formula>
    </cfRule>
  </conditionalFormatting>
  <conditionalFormatting sqref="H41:V41">
    <cfRule type="containsBlanks" dxfId="28" priority="1">
      <formula>LEN(TRIM(H41))=0</formula>
    </cfRule>
  </conditionalFormatting>
  <dataValidations count="4">
    <dataValidation type="list" allowBlank="1" showInputMessage="1" showErrorMessage="1" sqref="H30:V30 H12:V12 H7:V8 H25:V26 H41:V41" xr:uid="{534D2E6D-8538-47AD-AB05-276651C3EA25}">
      <formula1>$A$91:$F$91</formula1>
    </dataValidation>
    <dataValidation type="list" allowBlank="1" showInputMessage="1" showErrorMessage="1" sqref="H31:V33 H6:V6 H23:V23 H10:V10 H28:V28 H37:V38 H42:V42" xr:uid="{F1E710AB-4533-4CB9-AFDE-FD173B9EE8EE}">
      <formula1>$A$90:$D$90</formula1>
    </dataValidation>
    <dataValidation type="list" allowBlank="1" showInputMessage="1" showErrorMessage="1" sqref="H5:V5 H39:V39 H13:V15 H22:V22 H9:V9 H27:V27 H35:V35 H43:V45" xr:uid="{B61E98B0-BFC1-4EA7-86A9-2F60C130F496}">
      <formula1>$A$90:$C$90</formula1>
    </dataValidation>
    <dataValidation type="list" allowBlank="1" showInputMessage="1" showErrorMessage="1" sqref="H4:V4 H24:V24 H16:V18 H34:V34 H21:V21 H36:V36 H46:V48" xr:uid="{93A4BBCC-033C-4E3F-91AD-420321631D6F}">
      <formula1>$A$90:$B$90</formula1>
    </dataValidation>
  </dataValidations>
  <pageMargins left="0.7" right="0.7" top="0.75" bottom="0.75" header="0.3" footer="0.3"/>
  <pageSetup paperSize="9" orientation="landscape"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E6ADA-A1A7-4051-82AE-A468DA39C9E9}">
  <dimension ref="A1:V1048576"/>
  <sheetViews>
    <sheetView zoomScale="80" zoomScaleNormal="80" workbookViewId="0">
      <pane xSplit="7" ySplit="1" topLeftCell="H2" activePane="bottomRight" state="frozen"/>
      <selection pane="topRight" activeCell="H1" sqref="H1"/>
      <selection pane="bottomLeft" activeCell="A2" sqref="A2"/>
      <selection pane="bottomRight" activeCell="H4" sqref="H4"/>
    </sheetView>
  </sheetViews>
  <sheetFormatPr defaultRowHeight="13.2" outlineLevelRow="2" x14ac:dyDescent="0.25"/>
  <cols>
    <col min="1" max="1" width="9.109375" customWidth="1"/>
    <col min="2" max="2" width="13.44140625" customWidth="1"/>
    <col min="3" max="3" width="16.44140625" style="6" customWidth="1"/>
    <col min="4" max="4" width="35.88671875" style="6" customWidth="1"/>
    <col min="5" max="5" width="12.6640625" customWidth="1"/>
    <col min="6" max="6" width="9.44140625" customWidth="1"/>
    <col min="7" max="7" width="1.44140625" customWidth="1"/>
    <col min="8" max="22" width="10.6640625" customWidth="1"/>
    <col min="29" max="30" width="8.88671875" customWidth="1"/>
  </cols>
  <sheetData>
    <row r="1" spans="1:22" ht="36.6" thickBot="1" x14ac:dyDescent="0.3">
      <c r="A1" s="56" t="s">
        <v>98</v>
      </c>
      <c r="B1" s="57" t="s">
        <v>102</v>
      </c>
      <c r="C1" s="58" t="s">
        <v>99</v>
      </c>
      <c r="D1" s="57" t="s">
        <v>103</v>
      </c>
      <c r="E1" s="59" t="s">
        <v>100</v>
      </c>
      <c r="F1" s="60" t="s">
        <v>0</v>
      </c>
      <c r="G1" s="73"/>
      <c r="H1" s="79" t="s">
        <v>108</v>
      </c>
      <c r="I1" s="79" t="s">
        <v>109</v>
      </c>
      <c r="J1" s="79" t="s">
        <v>110</v>
      </c>
      <c r="K1" s="79" t="s">
        <v>111</v>
      </c>
      <c r="L1" s="79" t="s">
        <v>112</v>
      </c>
      <c r="M1" s="79" t="s">
        <v>113</v>
      </c>
      <c r="N1" s="79" t="s">
        <v>114</v>
      </c>
      <c r="O1" s="79" t="s">
        <v>115</v>
      </c>
      <c r="P1" s="79" t="s">
        <v>116</v>
      </c>
      <c r="Q1" s="79" t="s">
        <v>117</v>
      </c>
      <c r="R1" s="79" t="s">
        <v>130</v>
      </c>
      <c r="S1" s="79" t="s">
        <v>131</v>
      </c>
      <c r="T1" s="79" t="s">
        <v>132</v>
      </c>
      <c r="U1" s="79" t="s">
        <v>133</v>
      </c>
      <c r="V1" s="79" t="s">
        <v>134</v>
      </c>
    </row>
    <row r="2" spans="1:22" ht="13.8" thickBot="1" x14ac:dyDescent="0.3">
      <c r="A2" s="61" t="s">
        <v>106</v>
      </c>
      <c r="B2" s="62" t="s">
        <v>4</v>
      </c>
      <c r="C2" s="63"/>
      <c r="D2" s="63"/>
      <c r="E2" s="63"/>
      <c r="F2" s="64">
        <f>F3+F11</f>
        <v>35</v>
      </c>
      <c r="G2" s="74"/>
      <c r="H2" s="90" t="e">
        <f t="shared" ref="H2:U2" si="0">H3+H11</f>
        <v>#VALUE!</v>
      </c>
      <c r="I2" s="90" t="e">
        <f t="shared" si="0"/>
        <v>#VALUE!</v>
      </c>
      <c r="J2" s="90" t="e">
        <f t="shared" si="0"/>
        <v>#VALUE!</v>
      </c>
      <c r="K2" s="90" t="e">
        <f t="shared" si="0"/>
        <v>#VALUE!</v>
      </c>
      <c r="L2" s="90" t="e">
        <f t="shared" si="0"/>
        <v>#VALUE!</v>
      </c>
      <c r="M2" s="90" t="e">
        <f t="shared" si="0"/>
        <v>#VALUE!</v>
      </c>
      <c r="N2" s="90" t="e">
        <f t="shared" si="0"/>
        <v>#VALUE!</v>
      </c>
      <c r="O2" s="90" t="e">
        <f t="shared" si="0"/>
        <v>#VALUE!</v>
      </c>
      <c r="P2" s="90" t="e">
        <f t="shared" si="0"/>
        <v>#VALUE!</v>
      </c>
      <c r="Q2" s="90" t="e">
        <f t="shared" si="0"/>
        <v>#VALUE!</v>
      </c>
      <c r="R2" s="90" t="e">
        <f t="shared" si="0"/>
        <v>#VALUE!</v>
      </c>
      <c r="S2" s="90" t="e">
        <f t="shared" si="0"/>
        <v>#VALUE!</v>
      </c>
      <c r="T2" s="90" t="e">
        <f t="shared" si="0"/>
        <v>#VALUE!</v>
      </c>
      <c r="U2" s="90" t="e">
        <f t="shared" si="0"/>
        <v>#VALUE!</v>
      </c>
      <c r="V2" s="90" t="e">
        <f>V3+V11</f>
        <v>#VALUE!</v>
      </c>
    </row>
    <row r="3" spans="1:22" ht="21" outlineLevel="1" thickBot="1" x14ac:dyDescent="0.3">
      <c r="A3" s="61" t="s">
        <v>81</v>
      </c>
      <c r="B3" s="62" t="s">
        <v>16</v>
      </c>
      <c r="C3" s="63"/>
      <c r="D3" s="63"/>
      <c r="E3" s="63"/>
      <c r="F3" s="64">
        <f>SUM(F4:F10)</f>
        <v>21</v>
      </c>
      <c r="G3" s="74"/>
      <c r="H3" s="90" t="e">
        <f t="shared" ref="H3:V3" si="1">SUM(H4:H10)</f>
        <v>#VALUE!</v>
      </c>
      <c r="I3" s="90" t="e">
        <f t="shared" si="1"/>
        <v>#VALUE!</v>
      </c>
      <c r="J3" s="90" t="e">
        <f t="shared" si="1"/>
        <v>#VALUE!</v>
      </c>
      <c r="K3" s="90" t="e">
        <f t="shared" si="1"/>
        <v>#VALUE!</v>
      </c>
      <c r="L3" s="90" t="e">
        <f t="shared" si="1"/>
        <v>#VALUE!</v>
      </c>
      <c r="M3" s="90" t="e">
        <f t="shared" si="1"/>
        <v>#VALUE!</v>
      </c>
      <c r="N3" s="90" t="e">
        <f t="shared" si="1"/>
        <v>#VALUE!</v>
      </c>
      <c r="O3" s="90" t="e">
        <f t="shared" si="1"/>
        <v>#VALUE!</v>
      </c>
      <c r="P3" s="90" t="e">
        <f t="shared" si="1"/>
        <v>#VALUE!</v>
      </c>
      <c r="Q3" s="90" t="e">
        <f t="shared" si="1"/>
        <v>#VALUE!</v>
      </c>
      <c r="R3" s="90" t="e">
        <f t="shared" si="1"/>
        <v>#VALUE!</v>
      </c>
      <c r="S3" s="90" t="e">
        <f t="shared" si="1"/>
        <v>#VALUE!</v>
      </c>
      <c r="T3" s="90" t="e">
        <f t="shared" si="1"/>
        <v>#VALUE!</v>
      </c>
      <c r="U3" s="90" t="e">
        <f t="shared" si="1"/>
        <v>#VALUE!</v>
      </c>
      <c r="V3" s="90" t="e">
        <f t="shared" si="1"/>
        <v>#VALUE!</v>
      </c>
    </row>
    <row r="4" spans="1:22" ht="30.6" outlineLevel="2" x14ac:dyDescent="0.2">
      <c r="A4" s="32"/>
      <c r="B4" s="26"/>
      <c r="C4" s="115" t="s">
        <v>159</v>
      </c>
      <c r="D4" s="115" t="s">
        <v>160</v>
      </c>
      <c r="E4" s="119" t="s">
        <v>2</v>
      </c>
      <c r="F4" s="128">
        <v>1</v>
      </c>
      <c r="G4" s="75"/>
      <c r="H4" s="91" t="e">
        <f>MODE('Hindaja 1'!H4,'Hindaja 2'!H4,'Hindaja 3'!H4)</f>
        <v>#VALUE!</v>
      </c>
      <c r="I4" s="91" t="e">
        <f>MODE('Hindaja 1'!I4,'Hindaja 2'!I4,'Hindaja 3'!I4)</f>
        <v>#VALUE!</v>
      </c>
      <c r="J4" s="91" t="e">
        <f>MODE('Hindaja 1'!J4,'Hindaja 2'!J4,'Hindaja 3'!J4)</f>
        <v>#VALUE!</v>
      </c>
      <c r="K4" s="91" t="e">
        <f>MODE('Hindaja 1'!K4,'Hindaja 2'!K4,'Hindaja 3'!K4)</f>
        <v>#VALUE!</v>
      </c>
      <c r="L4" s="91" t="e">
        <f>MODE('Hindaja 1'!L4,'Hindaja 2'!L4,'Hindaja 3'!L4)</f>
        <v>#VALUE!</v>
      </c>
      <c r="M4" s="91" t="e">
        <f>MODE('Hindaja 1'!M4,'Hindaja 2'!M4,'Hindaja 3'!M4)</f>
        <v>#VALUE!</v>
      </c>
      <c r="N4" s="91" t="e">
        <f>MODE('Hindaja 1'!N4,'Hindaja 2'!N4,'Hindaja 3'!N4)</f>
        <v>#VALUE!</v>
      </c>
      <c r="O4" s="91" t="e">
        <f>MODE('Hindaja 1'!O4,'Hindaja 2'!O4,'Hindaja 3'!O4)</f>
        <v>#VALUE!</v>
      </c>
      <c r="P4" s="91" t="e">
        <f>MODE('Hindaja 1'!P4,'Hindaja 2'!P4,'Hindaja 3'!P4)</f>
        <v>#VALUE!</v>
      </c>
      <c r="Q4" s="91" t="e">
        <f>MODE('Hindaja 1'!Q4,'Hindaja 2'!Q4,'Hindaja 3'!Q4)</f>
        <v>#VALUE!</v>
      </c>
      <c r="R4" s="91" t="e">
        <f>MODE('Hindaja 1'!R4,'Hindaja 2'!R4,'Hindaja 3'!R4)</f>
        <v>#VALUE!</v>
      </c>
      <c r="S4" s="91" t="e">
        <f>MODE('Hindaja 1'!S4,'Hindaja 2'!S4,'Hindaja 3'!S4)</f>
        <v>#VALUE!</v>
      </c>
      <c r="T4" s="91" t="e">
        <f>MODE('Hindaja 1'!T4,'Hindaja 2'!T4,'Hindaja 3'!T4)</f>
        <v>#VALUE!</v>
      </c>
      <c r="U4" s="91" t="e">
        <f>MODE('Hindaja 1'!U4,'Hindaja 2'!U4,'Hindaja 3'!U4)</f>
        <v>#VALUE!</v>
      </c>
      <c r="V4" s="91" t="e">
        <f>MODE('Hindaja 1'!V4,'Hindaja 2'!V4,'Hindaja 3'!V4)</f>
        <v>#VALUE!</v>
      </c>
    </row>
    <row r="5" spans="1:22" ht="51" outlineLevel="2" x14ac:dyDescent="0.25">
      <c r="A5" s="21"/>
      <c r="B5" s="20"/>
      <c r="C5" s="35" t="s">
        <v>10</v>
      </c>
      <c r="D5" s="35" t="s">
        <v>151</v>
      </c>
      <c r="E5" s="128" t="s">
        <v>136</v>
      </c>
      <c r="F5" s="128">
        <v>2</v>
      </c>
      <c r="G5" s="74"/>
      <c r="H5" s="91">
        <f>('Hindaja 1'!H5+'Hindaja 2'!H5+'Hindaja 3'!H5)/3</f>
        <v>0</v>
      </c>
      <c r="I5" s="91">
        <f>('Hindaja 1'!I5+'Hindaja 2'!I5+'Hindaja 3'!I5)/3</f>
        <v>0</v>
      </c>
      <c r="J5" s="91">
        <f>('Hindaja 1'!J5+'Hindaja 2'!J5+'Hindaja 3'!J5)/3</f>
        <v>0</v>
      </c>
      <c r="K5" s="91">
        <f>('Hindaja 1'!K5+'Hindaja 2'!K5+'Hindaja 3'!K5)/3</f>
        <v>0</v>
      </c>
      <c r="L5" s="91">
        <f>('Hindaja 1'!L5+'Hindaja 2'!L5+'Hindaja 3'!L5)/3</f>
        <v>0</v>
      </c>
      <c r="M5" s="91">
        <f>('Hindaja 1'!M5+'Hindaja 2'!M5+'Hindaja 3'!M5)/3</f>
        <v>0</v>
      </c>
      <c r="N5" s="91">
        <f>('Hindaja 1'!N5+'Hindaja 2'!N5+'Hindaja 3'!N5)/3</f>
        <v>0</v>
      </c>
      <c r="O5" s="91">
        <f>('Hindaja 1'!O5+'Hindaja 2'!O5+'Hindaja 3'!O5)/3</f>
        <v>0</v>
      </c>
      <c r="P5" s="91">
        <f>('Hindaja 1'!P5+'Hindaja 2'!P5+'Hindaja 3'!P5)/3</f>
        <v>0</v>
      </c>
      <c r="Q5" s="91">
        <f>('Hindaja 1'!Q5+'Hindaja 2'!Q5+'Hindaja 3'!Q5)/3</f>
        <v>0</v>
      </c>
      <c r="R5" s="91">
        <f>('Hindaja 1'!R5+'Hindaja 2'!R5+'Hindaja 3'!R5)/3</f>
        <v>0</v>
      </c>
      <c r="S5" s="91">
        <f>('Hindaja 1'!S5+'Hindaja 2'!S5+'Hindaja 3'!S5)/3</f>
        <v>0</v>
      </c>
      <c r="T5" s="91">
        <f>('Hindaja 1'!T5+'Hindaja 2'!T5+'Hindaja 3'!T5)/3</f>
        <v>0</v>
      </c>
      <c r="U5" s="91">
        <f>('Hindaja 1'!U5+'Hindaja 2'!U5+'Hindaja 3'!U5)/3</f>
        <v>0</v>
      </c>
      <c r="V5" s="91">
        <f>('Hindaja 1'!V5+'Hindaja 2'!V5+'Hindaja 3'!V5)/3</f>
        <v>0</v>
      </c>
    </row>
    <row r="6" spans="1:22" ht="40.799999999999997" outlineLevel="2" x14ac:dyDescent="0.25">
      <c r="A6" s="21"/>
      <c r="B6" s="20"/>
      <c r="C6" s="124" t="s">
        <v>152</v>
      </c>
      <c r="D6" s="118" t="s">
        <v>153</v>
      </c>
      <c r="E6" s="119" t="s">
        <v>59</v>
      </c>
      <c r="F6" s="119">
        <v>3</v>
      </c>
      <c r="G6" s="74"/>
      <c r="H6" s="91">
        <f>('Hindaja 1'!H6+'Hindaja 2'!H6+'Hindaja 3'!H6)/3</f>
        <v>0</v>
      </c>
      <c r="I6" s="91">
        <f>('Hindaja 1'!I6+'Hindaja 2'!I6+'Hindaja 3'!I6)/3</f>
        <v>0</v>
      </c>
      <c r="J6" s="91">
        <f>('Hindaja 1'!J6+'Hindaja 2'!J6+'Hindaja 3'!J6)/3</f>
        <v>0</v>
      </c>
      <c r="K6" s="91">
        <f>('Hindaja 1'!K6+'Hindaja 2'!K6+'Hindaja 3'!K6)/3</f>
        <v>0</v>
      </c>
      <c r="L6" s="91">
        <f>('Hindaja 1'!L6+'Hindaja 2'!L6+'Hindaja 3'!L6)/3</f>
        <v>0</v>
      </c>
      <c r="M6" s="91">
        <f>('Hindaja 1'!M6+'Hindaja 2'!M6+'Hindaja 3'!M6)/3</f>
        <v>0</v>
      </c>
      <c r="N6" s="91">
        <f>('Hindaja 1'!N6+'Hindaja 2'!N6+'Hindaja 3'!N6)/3</f>
        <v>0</v>
      </c>
      <c r="O6" s="91">
        <f>('Hindaja 1'!O6+'Hindaja 2'!O6+'Hindaja 3'!O6)/3</f>
        <v>0</v>
      </c>
      <c r="P6" s="91">
        <f>('Hindaja 1'!P6+'Hindaja 2'!P6+'Hindaja 3'!P6)/3</f>
        <v>0</v>
      </c>
      <c r="Q6" s="91">
        <f>('Hindaja 1'!Q6+'Hindaja 2'!Q6+'Hindaja 3'!Q6)/3</f>
        <v>0</v>
      </c>
      <c r="R6" s="91">
        <f>('Hindaja 1'!R6+'Hindaja 2'!R6+'Hindaja 3'!R6)/3</f>
        <v>0</v>
      </c>
      <c r="S6" s="91">
        <f>('Hindaja 1'!S6+'Hindaja 2'!S6+'Hindaja 3'!S6)/3</f>
        <v>0</v>
      </c>
      <c r="T6" s="91">
        <f>('Hindaja 1'!T6+'Hindaja 2'!T6+'Hindaja 3'!T6)/3</f>
        <v>0</v>
      </c>
      <c r="U6" s="91">
        <f>('Hindaja 1'!U6+'Hindaja 2'!U6+'Hindaja 3'!U6)/3</f>
        <v>0</v>
      </c>
      <c r="V6" s="91">
        <f>('Hindaja 1'!V6+'Hindaja 2'!V6+'Hindaja 3'!V6)/3</f>
        <v>0</v>
      </c>
    </row>
    <row r="7" spans="1:22" ht="30.6" outlineLevel="2" x14ac:dyDescent="0.25">
      <c r="A7" s="21"/>
      <c r="B7" s="20"/>
      <c r="C7" s="19" t="s">
        <v>47</v>
      </c>
      <c r="D7" s="19" t="s">
        <v>104</v>
      </c>
      <c r="E7" s="119" t="s">
        <v>137</v>
      </c>
      <c r="F7" s="119">
        <v>5</v>
      </c>
      <c r="G7" s="74"/>
      <c r="H7" s="91">
        <f>('Hindaja 1'!H7+'Hindaja 2'!H7+'Hindaja 3'!H7)/3</f>
        <v>0</v>
      </c>
      <c r="I7" s="91">
        <f>('Hindaja 1'!I7+'Hindaja 2'!I7+'Hindaja 3'!I7)/3</f>
        <v>0</v>
      </c>
      <c r="J7" s="91">
        <f>('Hindaja 1'!J7+'Hindaja 2'!J7+'Hindaja 3'!J7)/3</f>
        <v>0</v>
      </c>
      <c r="K7" s="91">
        <f>('Hindaja 1'!K7+'Hindaja 2'!K7+'Hindaja 3'!K7)/3</f>
        <v>0</v>
      </c>
      <c r="L7" s="91">
        <f>('Hindaja 1'!L7+'Hindaja 2'!L7+'Hindaja 3'!L7)/3</f>
        <v>0</v>
      </c>
      <c r="M7" s="91">
        <f>('Hindaja 1'!M7+'Hindaja 2'!M7+'Hindaja 3'!M7)/3</f>
        <v>0</v>
      </c>
      <c r="N7" s="91">
        <f>('Hindaja 1'!N7+'Hindaja 2'!N7+'Hindaja 3'!N7)/3</f>
        <v>0</v>
      </c>
      <c r="O7" s="91">
        <f>('Hindaja 1'!O7+'Hindaja 2'!O7+'Hindaja 3'!O7)/3</f>
        <v>0</v>
      </c>
      <c r="P7" s="91">
        <f>('Hindaja 1'!P7+'Hindaja 2'!P7+'Hindaja 3'!P7)/3</f>
        <v>0</v>
      </c>
      <c r="Q7" s="91">
        <f>('Hindaja 1'!Q7+'Hindaja 2'!Q7+'Hindaja 3'!Q7)/3</f>
        <v>0</v>
      </c>
      <c r="R7" s="91">
        <f>('Hindaja 1'!R7+'Hindaja 2'!R7+'Hindaja 3'!R7)/3</f>
        <v>0</v>
      </c>
      <c r="S7" s="91">
        <f>('Hindaja 1'!S7+'Hindaja 2'!S7+'Hindaja 3'!S7)/3</f>
        <v>0</v>
      </c>
      <c r="T7" s="91">
        <f>('Hindaja 1'!T7+'Hindaja 2'!T7+'Hindaja 3'!T7)/3</f>
        <v>0</v>
      </c>
      <c r="U7" s="91">
        <f>('Hindaja 1'!U7+'Hindaja 2'!U7+'Hindaja 3'!U7)/3</f>
        <v>0</v>
      </c>
      <c r="V7" s="91">
        <f>('Hindaja 1'!V7+'Hindaja 2'!V7+'Hindaja 3'!V7)/3</f>
        <v>0</v>
      </c>
    </row>
    <row r="8" spans="1:22" ht="30.6" outlineLevel="2" x14ac:dyDescent="0.25">
      <c r="A8" s="20"/>
      <c r="B8" s="20"/>
      <c r="C8" s="19" t="s">
        <v>11</v>
      </c>
      <c r="D8" s="118" t="s">
        <v>154</v>
      </c>
      <c r="E8" s="129" t="s">
        <v>137</v>
      </c>
      <c r="F8" s="119">
        <v>5</v>
      </c>
      <c r="G8" s="74"/>
      <c r="H8" s="91">
        <f>('Hindaja 1'!H8+'Hindaja 2'!H8+'Hindaja 3'!H8)/3</f>
        <v>0</v>
      </c>
      <c r="I8" s="91">
        <f>('Hindaja 1'!I8+'Hindaja 2'!I8+'Hindaja 3'!I8)/3</f>
        <v>0</v>
      </c>
      <c r="J8" s="91">
        <f>('Hindaja 1'!J8+'Hindaja 2'!J8+'Hindaja 3'!J8)/3</f>
        <v>0</v>
      </c>
      <c r="K8" s="91">
        <f>('Hindaja 1'!K8+'Hindaja 2'!K8+'Hindaja 3'!K8)/3</f>
        <v>0</v>
      </c>
      <c r="L8" s="91">
        <f>('Hindaja 1'!L8+'Hindaja 2'!L8+'Hindaja 3'!L8)/3</f>
        <v>0</v>
      </c>
      <c r="M8" s="91">
        <f>('Hindaja 1'!M8+'Hindaja 2'!M8+'Hindaja 3'!M8)/3</f>
        <v>0</v>
      </c>
      <c r="N8" s="91">
        <f>('Hindaja 1'!N8+'Hindaja 2'!N8+'Hindaja 3'!N8)/3</f>
        <v>0</v>
      </c>
      <c r="O8" s="91">
        <f>('Hindaja 1'!O8+'Hindaja 2'!O8+'Hindaja 3'!O8)/3</f>
        <v>0</v>
      </c>
      <c r="P8" s="91">
        <f>('Hindaja 1'!P8+'Hindaja 2'!P8+'Hindaja 3'!P8)/3</f>
        <v>0</v>
      </c>
      <c r="Q8" s="91">
        <f>('Hindaja 1'!Q8+'Hindaja 2'!Q8+'Hindaja 3'!Q8)/3</f>
        <v>0</v>
      </c>
      <c r="R8" s="91">
        <f>('Hindaja 1'!R8+'Hindaja 2'!R8+'Hindaja 3'!R8)/3</f>
        <v>0</v>
      </c>
      <c r="S8" s="91">
        <f>('Hindaja 1'!S8+'Hindaja 2'!S8+'Hindaja 3'!S8)/3</f>
        <v>0</v>
      </c>
      <c r="T8" s="91">
        <f>('Hindaja 1'!T8+'Hindaja 2'!T8+'Hindaja 3'!T8)/3</f>
        <v>0</v>
      </c>
      <c r="U8" s="91">
        <f>('Hindaja 1'!U8+'Hindaja 2'!U8+'Hindaja 3'!U8)/3</f>
        <v>0</v>
      </c>
      <c r="V8" s="91">
        <f>('Hindaja 1'!V8+'Hindaja 2'!V8+'Hindaja 3'!V8)/3</f>
        <v>0</v>
      </c>
    </row>
    <row r="9" spans="1:22" ht="40.799999999999997" outlineLevel="2" x14ac:dyDescent="0.25">
      <c r="A9" s="20"/>
      <c r="B9" s="20"/>
      <c r="C9" s="19" t="s">
        <v>155</v>
      </c>
      <c r="D9" s="118" t="s">
        <v>138</v>
      </c>
      <c r="E9" s="119" t="s">
        <v>136</v>
      </c>
      <c r="F9" s="119">
        <v>2</v>
      </c>
      <c r="G9" s="74"/>
      <c r="H9" s="91">
        <f>('Hindaja 1'!H9+'Hindaja 2'!H9+'Hindaja 3'!H9)/3</f>
        <v>0</v>
      </c>
      <c r="I9" s="91">
        <f>('Hindaja 1'!I9+'Hindaja 2'!I9+'Hindaja 3'!I9)/3</f>
        <v>0</v>
      </c>
      <c r="J9" s="91">
        <f>('Hindaja 1'!J9+'Hindaja 2'!J9+'Hindaja 3'!J9)/3</f>
        <v>0</v>
      </c>
      <c r="K9" s="91">
        <f>('Hindaja 1'!K9+'Hindaja 2'!K9+'Hindaja 3'!K9)/3</f>
        <v>0</v>
      </c>
      <c r="L9" s="91">
        <f>('Hindaja 1'!L9+'Hindaja 2'!L9+'Hindaja 3'!L9)/3</f>
        <v>0</v>
      </c>
      <c r="M9" s="91">
        <f>('Hindaja 1'!M9+'Hindaja 2'!M9+'Hindaja 3'!M9)/3</f>
        <v>0</v>
      </c>
      <c r="N9" s="91">
        <f>('Hindaja 1'!N9+'Hindaja 2'!N9+'Hindaja 3'!N9)/3</f>
        <v>0</v>
      </c>
      <c r="O9" s="91">
        <f>('Hindaja 1'!O9+'Hindaja 2'!O9+'Hindaja 3'!O9)/3</f>
        <v>0</v>
      </c>
      <c r="P9" s="91">
        <f>('Hindaja 1'!P9+'Hindaja 2'!P9+'Hindaja 3'!P9)/3</f>
        <v>0</v>
      </c>
      <c r="Q9" s="91">
        <f>('Hindaja 1'!Q9+'Hindaja 2'!Q9+'Hindaja 3'!Q9)/3</f>
        <v>0</v>
      </c>
      <c r="R9" s="91">
        <f>('Hindaja 1'!R9+'Hindaja 2'!R9+'Hindaja 3'!R9)/3</f>
        <v>0</v>
      </c>
      <c r="S9" s="91">
        <f>('Hindaja 1'!S9+'Hindaja 2'!S9+'Hindaja 3'!S9)/3</f>
        <v>0</v>
      </c>
      <c r="T9" s="91">
        <f>('Hindaja 1'!T9+'Hindaja 2'!T9+'Hindaja 3'!T9)/3</f>
        <v>0</v>
      </c>
      <c r="U9" s="91">
        <f>('Hindaja 1'!U9+'Hindaja 2'!U9+'Hindaja 3'!U9)/3</f>
        <v>0</v>
      </c>
      <c r="V9" s="91">
        <f>('Hindaja 1'!V9+'Hindaja 2'!V9+'Hindaja 3'!V9)/3</f>
        <v>0</v>
      </c>
    </row>
    <row r="10" spans="1:22" ht="31.2" outlineLevel="2" thickBot="1" x14ac:dyDescent="0.3">
      <c r="A10" s="20"/>
      <c r="B10" s="20"/>
      <c r="C10" s="130" t="s">
        <v>156</v>
      </c>
      <c r="D10" s="19" t="s">
        <v>141</v>
      </c>
      <c r="E10" s="119" t="s">
        <v>59</v>
      </c>
      <c r="F10" s="119">
        <v>3</v>
      </c>
      <c r="G10" s="74"/>
      <c r="H10" s="91">
        <f>('Hindaja 1'!H10+'Hindaja 2'!H10+'Hindaja 3'!H10)/3</f>
        <v>0</v>
      </c>
      <c r="I10" s="91">
        <f>('Hindaja 1'!I10+'Hindaja 2'!I10+'Hindaja 3'!I10)/3</f>
        <v>0</v>
      </c>
      <c r="J10" s="91">
        <f>('Hindaja 1'!J10+'Hindaja 2'!J10+'Hindaja 3'!J10)/3</f>
        <v>0</v>
      </c>
      <c r="K10" s="91">
        <f>('Hindaja 1'!K10+'Hindaja 2'!K10+'Hindaja 3'!K10)/3</f>
        <v>0</v>
      </c>
      <c r="L10" s="91">
        <f>('Hindaja 1'!L10+'Hindaja 2'!L10+'Hindaja 3'!L10)/3</f>
        <v>0</v>
      </c>
      <c r="M10" s="91">
        <f>('Hindaja 1'!M10+'Hindaja 2'!M10+'Hindaja 3'!M10)/3</f>
        <v>0</v>
      </c>
      <c r="N10" s="91">
        <f>('Hindaja 1'!N10+'Hindaja 2'!N10+'Hindaja 3'!N10)/3</f>
        <v>0</v>
      </c>
      <c r="O10" s="91">
        <f>('Hindaja 1'!O10+'Hindaja 2'!O10+'Hindaja 3'!O10)/3</f>
        <v>0</v>
      </c>
      <c r="P10" s="91">
        <f>('Hindaja 1'!P10+'Hindaja 2'!P10+'Hindaja 3'!P10)/3</f>
        <v>0</v>
      </c>
      <c r="Q10" s="91">
        <f>('Hindaja 1'!Q10+'Hindaja 2'!Q10+'Hindaja 3'!Q10)/3</f>
        <v>0</v>
      </c>
      <c r="R10" s="91">
        <f>('Hindaja 1'!R10+'Hindaja 2'!R10+'Hindaja 3'!R10)/3</f>
        <v>0</v>
      </c>
      <c r="S10" s="91">
        <f>('Hindaja 1'!S10+'Hindaja 2'!S10+'Hindaja 3'!S10)/3</f>
        <v>0</v>
      </c>
      <c r="T10" s="91">
        <f>('Hindaja 1'!T10+'Hindaja 2'!T10+'Hindaja 3'!T10)/3</f>
        <v>0</v>
      </c>
      <c r="U10" s="91">
        <f>('Hindaja 1'!U10+'Hindaja 2'!U10+'Hindaja 3'!U10)/3</f>
        <v>0</v>
      </c>
      <c r="V10" s="91">
        <f>('Hindaja 1'!V10+'Hindaja 2'!V10+'Hindaja 3'!V10)/3</f>
        <v>0</v>
      </c>
    </row>
    <row r="11" spans="1:22" ht="21" outlineLevel="1" thickBot="1" x14ac:dyDescent="0.3">
      <c r="A11" s="61" t="s">
        <v>82</v>
      </c>
      <c r="B11" s="62" t="s">
        <v>92</v>
      </c>
      <c r="C11" s="69"/>
      <c r="D11" s="69"/>
      <c r="E11" s="63"/>
      <c r="F11" s="64">
        <f>SUM(F12:F18)</f>
        <v>14</v>
      </c>
      <c r="G11" s="74"/>
      <c r="H11" s="90" t="e">
        <f>SUM(H12:H18)</f>
        <v>#VALUE!</v>
      </c>
      <c r="I11" s="90" t="e">
        <f t="shared" ref="I11:V11" si="2">SUM(I12:I18)</f>
        <v>#VALUE!</v>
      </c>
      <c r="J11" s="90" t="e">
        <f t="shared" si="2"/>
        <v>#VALUE!</v>
      </c>
      <c r="K11" s="90" t="e">
        <f t="shared" si="2"/>
        <v>#VALUE!</v>
      </c>
      <c r="L11" s="90" t="e">
        <f t="shared" si="2"/>
        <v>#VALUE!</v>
      </c>
      <c r="M11" s="90" t="e">
        <f t="shared" si="2"/>
        <v>#VALUE!</v>
      </c>
      <c r="N11" s="90" t="e">
        <f t="shared" si="2"/>
        <v>#VALUE!</v>
      </c>
      <c r="O11" s="90" t="e">
        <f t="shared" si="2"/>
        <v>#VALUE!</v>
      </c>
      <c r="P11" s="90" t="e">
        <f t="shared" si="2"/>
        <v>#VALUE!</v>
      </c>
      <c r="Q11" s="90" t="e">
        <f t="shared" si="2"/>
        <v>#VALUE!</v>
      </c>
      <c r="R11" s="90" t="e">
        <f t="shared" si="2"/>
        <v>#VALUE!</v>
      </c>
      <c r="S11" s="90" t="e">
        <f t="shared" si="2"/>
        <v>#VALUE!</v>
      </c>
      <c r="T11" s="90" t="e">
        <f t="shared" si="2"/>
        <v>#VALUE!</v>
      </c>
      <c r="U11" s="90" t="e">
        <f t="shared" si="2"/>
        <v>#VALUE!</v>
      </c>
      <c r="V11" s="90" t="e">
        <f t="shared" si="2"/>
        <v>#VALUE!</v>
      </c>
    </row>
    <row r="12" spans="1:22" ht="20.399999999999999" outlineLevel="2" x14ac:dyDescent="0.25">
      <c r="A12" s="44"/>
      <c r="B12" s="44"/>
      <c r="C12" s="131" t="s">
        <v>143</v>
      </c>
      <c r="D12" s="131" t="s">
        <v>157</v>
      </c>
      <c r="E12" s="128" t="s">
        <v>137</v>
      </c>
      <c r="F12" s="128">
        <v>5</v>
      </c>
      <c r="G12" s="74"/>
      <c r="H12" s="91">
        <f>('Hindaja 1'!H12+'Hindaja 2'!H12+'Hindaja 3'!H12)/3</f>
        <v>0</v>
      </c>
      <c r="I12" s="91">
        <f>('Hindaja 1'!I12+'Hindaja 2'!I12+'Hindaja 3'!I12)/3</f>
        <v>0</v>
      </c>
      <c r="J12" s="91">
        <f>('Hindaja 1'!J12+'Hindaja 2'!J12+'Hindaja 3'!J12)/3</f>
        <v>0</v>
      </c>
      <c r="K12" s="91">
        <f>('Hindaja 1'!K12+'Hindaja 2'!K12+'Hindaja 3'!K12)/3</f>
        <v>0</v>
      </c>
      <c r="L12" s="91">
        <f>('Hindaja 1'!L12+'Hindaja 2'!L12+'Hindaja 3'!L12)/3</f>
        <v>0</v>
      </c>
      <c r="M12" s="91">
        <f>('Hindaja 1'!M12+'Hindaja 2'!M12+'Hindaja 3'!M12)/3</f>
        <v>0</v>
      </c>
      <c r="N12" s="91">
        <f>('Hindaja 1'!N12+'Hindaja 2'!N12+'Hindaja 3'!N12)/3</f>
        <v>0</v>
      </c>
      <c r="O12" s="91">
        <f>('Hindaja 1'!O12+'Hindaja 2'!O12+'Hindaja 3'!O12)/3</f>
        <v>0</v>
      </c>
      <c r="P12" s="91">
        <f>('Hindaja 1'!P12+'Hindaja 2'!P12+'Hindaja 3'!P12)/3</f>
        <v>0</v>
      </c>
      <c r="Q12" s="91">
        <f>('Hindaja 1'!Q12+'Hindaja 2'!Q12+'Hindaja 3'!Q12)/3</f>
        <v>0</v>
      </c>
      <c r="R12" s="91">
        <f>('Hindaja 1'!R12+'Hindaja 2'!R12+'Hindaja 3'!R12)/3</f>
        <v>0</v>
      </c>
      <c r="S12" s="91">
        <f>('Hindaja 1'!S12+'Hindaja 2'!S12+'Hindaja 3'!S12)/3</f>
        <v>0</v>
      </c>
      <c r="T12" s="91">
        <f>('Hindaja 1'!T12+'Hindaja 2'!T12+'Hindaja 3'!T12)/3</f>
        <v>0</v>
      </c>
      <c r="U12" s="91">
        <f>('Hindaja 1'!U12+'Hindaja 2'!U12+'Hindaja 3'!U12)/3</f>
        <v>0</v>
      </c>
      <c r="V12" s="91">
        <f>('Hindaja 1'!V12+'Hindaja 2'!V12+'Hindaja 3'!V12)/3</f>
        <v>0</v>
      </c>
    </row>
    <row r="13" spans="1:22" ht="40.799999999999997" outlineLevel="2" x14ac:dyDescent="0.25">
      <c r="A13" s="20"/>
      <c r="B13" s="20"/>
      <c r="C13" s="118" t="s">
        <v>158</v>
      </c>
      <c r="D13" s="118" t="s">
        <v>145</v>
      </c>
      <c r="E13" s="119" t="s">
        <v>136</v>
      </c>
      <c r="F13" s="119">
        <v>2</v>
      </c>
      <c r="G13" s="74"/>
      <c r="H13" s="91">
        <f>('Hindaja 1'!H13+'Hindaja 2'!H13+'Hindaja 3'!H13)/3</f>
        <v>0</v>
      </c>
      <c r="I13" s="91">
        <f>('Hindaja 1'!I13+'Hindaja 2'!I13+'Hindaja 3'!I13)/3</f>
        <v>0</v>
      </c>
      <c r="J13" s="91">
        <f>('Hindaja 1'!J13+'Hindaja 2'!J13+'Hindaja 3'!J13)/3</f>
        <v>0</v>
      </c>
      <c r="K13" s="91">
        <f>('Hindaja 1'!K13+'Hindaja 2'!K13+'Hindaja 3'!K13)/3</f>
        <v>0</v>
      </c>
      <c r="L13" s="91">
        <f>('Hindaja 1'!L13+'Hindaja 2'!L13+'Hindaja 3'!L13)/3</f>
        <v>0</v>
      </c>
      <c r="M13" s="91">
        <f>('Hindaja 1'!M13+'Hindaja 2'!M13+'Hindaja 3'!M13)/3</f>
        <v>0</v>
      </c>
      <c r="N13" s="91">
        <f>('Hindaja 1'!N13+'Hindaja 2'!N13+'Hindaja 3'!N13)/3</f>
        <v>0</v>
      </c>
      <c r="O13" s="91">
        <f>('Hindaja 1'!O13+'Hindaja 2'!O13+'Hindaja 3'!O13)/3</f>
        <v>0</v>
      </c>
      <c r="P13" s="91">
        <f>('Hindaja 1'!P13+'Hindaja 2'!P13+'Hindaja 3'!P13)/3</f>
        <v>0</v>
      </c>
      <c r="Q13" s="91">
        <f>('Hindaja 1'!Q13+'Hindaja 2'!Q13+'Hindaja 3'!Q13)/3</f>
        <v>0</v>
      </c>
      <c r="R13" s="91">
        <f>('Hindaja 1'!R13+'Hindaja 2'!R13+'Hindaja 3'!R13)/3</f>
        <v>0</v>
      </c>
      <c r="S13" s="91">
        <f>('Hindaja 1'!S13+'Hindaja 2'!S13+'Hindaja 3'!S13)/3</f>
        <v>0</v>
      </c>
      <c r="T13" s="91">
        <f>('Hindaja 1'!T13+'Hindaja 2'!T13+'Hindaja 3'!T13)/3</f>
        <v>0</v>
      </c>
      <c r="U13" s="91">
        <f>('Hindaja 1'!U13+'Hindaja 2'!U13+'Hindaja 3'!U13)/3</f>
        <v>0</v>
      </c>
      <c r="V13" s="91">
        <f>('Hindaja 1'!V13+'Hindaja 2'!V13+'Hindaja 3'!V13)/3</f>
        <v>0</v>
      </c>
    </row>
    <row r="14" spans="1:22" ht="51" outlineLevel="2" x14ac:dyDescent="0.25">
      <c r="A14" s="20"/>
      <c r="B14" s="20"/>
      <c r="C14" s="124" t="s">
        <v>146</v>
      </c>
      <c r="D14" s="118" t="s">
        <v>147</v>
      </c>
      <c r="E14" s="119" t="s">
        <v>136</v>
      </c>
      <c r="F14" s="119">
        <v>2</v>
      </c>
      <c r="G14" s="74"/>
      <c r="H14" s="91">
        <f>('Hindaja 1'!H14+'Hindaja 2'!H14+'Hindaja 3'!H14)/3</f>
        <v>0</v>
      </c>
      <c r="I14" s="91">
        <f>('Hindaja 1'!I14+'Hindaja 2'!I14+'Hindaja 3'!I14)/3</f>
        <v>0</v>
      </c>
      <c r="J14" s="91">
        <f>('Hindaja 1'!J14+'Hindaja 2'!J14+'Hindaja 3'!J14)/3</f>
        <v>0</v>
      </c>
      <c r="K14" s="91">
        <f>('Hindaja 1'!K14+'Hindaja 2'!K14+'Hindaja 3'!K14)/3</f>
        <v>0</v>
      </c>
      <c r="L14" s="91">
        <f>('Hindaja 1'!L14+'Hindaja 2'!L14+'Hindaja 3'!L14)/3</f>
        <v>0</v>
      </c>
      <c r="M14" s="91">
        <f>('Hindaja 1'!M14+'Hindaja 2'!M14+'Hindaja 3'!M14)/3</f>
        <v>0</v>
      </c>
      <c r="N14" s="91">
        <f>('Hindaja 1'!N14+'Hindaja 2'!N14+'Hindaja 3'!N14)/3</f>
        <v>0</v>
      </c>
      <c r="O14" s="91">
        <f>('Hindaja 1'!O14+'Hindaja 2'!O14+'Hindaja 3'!O14)/3</f>
        <v>0</v>
      </c>
      <c r="P14" s="91">
        <f>('Hindaja 1'!P14+'Hindaja 2'!P14+'Hindaja 3'!P14)/3</f>
        <v>0</v>
      </c>
      <c r="Q14" s="91">
        <f>('Hindaja 1'!Q14+'Hindaja 2'!Q14+'Hindaja 3'!Q14)/3</f>
        <v>0</v>
      </c>
      <c r="R14" s="91">
        <f>('Hindaja 1'!R14+'Hindaja 2'!R14+'Hindaja 3'!R14)/3</f>
        <v>0</v>
      </c>
      <c r="S14" s="91">
        <f>('Hindaja 1'!S14+'Hindaja 2'!S14+'Hindaja 3'!S14)/3</f>
        <v>0</v>
      </c>
      <c r="T14" s="91">
        <f>('Hindaja 1'!T14+'Hindaja 2'!T14+'Hindaja 3'!T14)/3</f>
        <v>0</v>
      </c>
      <c r="U14" s="91">
        <f>('Hindaja 1'!U14+'Hindaja 2'!U14+'Hindaja 3'!U14)/3</f>
        <v>0</v>
      </c>
      <c r="V14" s="91">
        <f>('Hindaja 1'!V14+'Hindaja 2'!V14+'Hindaja 3'!V14)/3</f>
        <v>0</v>
      </c>
    </row>
    <row r="15" spans="1:22" ht="20.399999999999999" outlineLevel="2" x14ac:dyDescent="0.25">
      <c r="A15" s="20"/>
      <c r="B15" s="20"/>
      <c r="C15" s="19" t="s">
        <v>60</v>
      </c>
      <c r="D15" s="19" t="s">
        <v>148</v>
      </c>
      <c r="E15" s="119" t="s">
        <v>136</v>
      </c>
      <c r="F15" s="119">
        <v>2</v>
      </c>
      <c r="G15" s="74"/>
      <c r="H15" s="91">
        <f>('Hindaja 1'!H15+'Hindaja 2'!H15+'Hindaja 3'!H15)/3</f>
        <v>0</v>
      </c>
      <c r="I15" s="91">
        <f>('Hindaja 1'!I15+'Hindaja 2'!I15+'Hindaja 3'!I15)/3</f>
        <v>0</v>
      </c>
      <c r="J15" s="91">
        <f>('Hindaja 1'!J15+'Hindaja 2'!J15+'Hindaja 3'!J15)/3</f>
        <v>0</v>
      </c>
      <c r="K15" s="91">
        <f>('Hindaja 1'!K15+'Hindaja 2'!K15+'Hindaja 3'!K15)/3</f>
        <v>0</v>
      </c>
      <c r="L15" s="91">
        <f>('Hindaja 1'!L15+'Hindaja 2'!L15+'Hindaja 3'!L15)/3</f>
        <v>0</v>
      </c>
      <c r="M15" s="91">
        <f>('Hindaja 1'!M15+'Hindaja 2'!M15+'Hindaja 3'!M15)/3</f>
        <v>0</v>
      </c>
      <c r="N15" s="91">
        <f>('Hindaja 1'!N15+'Hindaja 2'!N15+'Hindaja 3'!N15)/3</f>
        <v>0</v>
      </c>
      <c r="O15" s="91">
        <f>('Hindaja 1'!O15+'Hindaja 2'!O15+'Hindaja 3'!O15)/3</f>
        <v>0</v>
      </c>
      <c r="P15" s="91">
        <f>('Hindaja 1'!P15+'Hindaja 2'!P15+'Hindaja 3'!P15)/3</f>
        <v>0</v>
      </c>
      <c r="Q15" s="91">
        <f>('Hindaja 1'!Q15+'Hindaja 2'!Q15+'Hindaja 3'!Q15)/3</f>
        <v>0</v>
      </c>
      <c r="R15" s="91">
        <f>('Hindaja 1'!R15+'Hindaja 2'!R15+'Hindaja 3'!R15)/3</f>
        <v>0</v>
      </c>
      <c r="S15" s="91">
        <f>('Hindaja 1'!S15+'Hindaja 2'!S15+'Hindaja 3'!S15)/3</f>
        <v>0</v>
      </c>
      <c r="T15" s="91">
        <f>('Hindaja 1'!T15+'Hindaja 2'!T15+'Hindaja 3'!T15)/3</f>
        <v>0</v>
      </c>
      <c r="U15" s="91">
        <f>('Hindaja 1'!U15+'Hindaja 2'!U15+'Hindaja 3'!U15)/3</f>
        <v>0</v>
      </c>
      <c r="V15" s="91">
        <f>('Hindaja 1'!V15+'Hindaja 2'!V15+'Hindaja 3'!V15)/3</f>
        <v>0</v>
      </c>
    </row>
    <row r="16" spans="1:22" ht="20.399999999999999" outlineLevel="2" x14ac:dyDescent="0.25">
      <c r="A16" s="20"/>
      <c r="B16" s="20"/>
      <c r="C16" s="18" t="s">
        <v>52</v>
      </c>
      <c r="D16" s="19" t="s">
        <v>149</v>
      </c>
      <c r="E16" s="119" t="s">
        <v>2</v>
      </c>
      <c r="F16" s="119">
        <v>1</v>
      </c>
      <c r="G16" s="74"/>
      <c r="H16" s="91" t="e">
        <f>MODE('Hindaja 1'!H16,'Hindaja 2'!H16,'Hindaja 3'!H16)</f>
        <v>#VALUE!</v>
      </c>
      <c r="I16" s="91" t="e">
        <f>MODE('Hindaja 1'!I16,'Hindaja 2'!I16,'Hindaja 3'!I16)</f>
        <v>#VALUE!</v>
      </c>
      <c r="J16" s="91" t="e">
        <f>MODE('Hindaja 1'!J16,'Hindaja 2'!J16,'Hindaja 3'!J16)</f>
        <v>#VALUE!</v>
      </c>
      <c r="K16" s="91" t="e">
        <f>MODE('Hindaja 1'!K16,'Hindaja 2'!K16,'Hindaja 3'!K16)</f>
        <v>#VALUE!</v>
      </c>
      <c r="L16" s="91" t="e">
        <f>MODE('Hindaja 1'!L16,'Hindaja 2'!L16,'Hindaja 3'!L16)</f>
        <v>#VALUE!</v>
      </c>
      <c r="M16" s="91" t="e">
        <f>MODE('Hindaja 1'!M16,'Hindaja 2'!M16,'Hindaja 3'!M16)</f>
        <v>#VALUE!</v>
      </c>
      <c r="N16" s="91" t="e">
        <f>MODE('Hindaja 1'!N16,'Hindaja 2'!N16,'Hindaja 3'!N16)</f>
        <v>#VALUE!</v>
      </c>
      <c r="O16" s="91" t="e">
        <f>MODE('Hindaja 1'!O16,'Hindaja 2'!O16,'Hindaja 3'!O16)</f>
        <v>#VALUE!</v>
      </c>
      <c r="P16" s="91" t="e">
        <f>MODE('Hindaja 1'!P16,'Hindaja 2'!P16,'Hindaja 3'!P16)</f>
        <v>#VALUE!</v>
      </c>
      <c r="Q16" s="91" t="e">
        <f>MODE('Hindaja 1'!Q16,'Hindaja 2'!Q16,'Hindaja 3'!Q16)</f>
        <v>#VALUE!</v>
      </c>
      <c r="R16" s="91" t="e">
        <f>MODE('Hindaja 1'!R16,'Hindaja 2'!R16,'Hindaja 3'!R16)</f>
        <v>#VALUE!</v>
      </c>
      <c r="S16" s="91" t="e">
        <f>MODE('Hindaja 1'!S16,'Hindaja 2'!S16,'Hindaja 3'!S16)</f>
        <v>#VALUE!</v>
      </c>
      <c r="T16" s="91" t="e">
        <f>MODE('Hindaja 1'!T16,'Hindaja 2'!T16,'Hindaja 3'!T16)</f>
        <v>#VALUE!</v>
      </c>
      <c r="U16" s="91" t="e">
        <f>MODE('Hindaja 1'!U16,'Hindaja 2'!U16,'Hindaja 3'!U16)</f>
        <v>#VALUE!</v>
      </c>
      <c r="V16" s="91" t="e">
        <f>MODE('Hindaja 1'!V16,'Hindaja 2'!V16,'Hindaja 3'!V16)</f>
        <v>#VALUE!</v>
      </c>
    </row>
    <row r="17" spans="1:22" ht="20.399999999999999" outlineLevel="2" x14ac:dyDescent="0.25">
      <c r="A17" s="20"/>
      <c r="B17" s="20"/>
      <c r="C17" s="42" t="s">
        <v>55</v>
      </c>
      <c r="D17" s="43" t="s">
        <v>56</v>
      </c>
      <c r="E17" s="121" t="s">
        <v>2</v>
      </c>
      <c r="F17" s="121">
        <v>1</v>
      </c>
      <c r="G17" s="74"/>
      <c r="H17" s="91" t="e">
        <f>MODE('Hindaja 1'!H17,'Hindaja 2'!H17,'Hindaja 3'!H17)</f>
        <v>#VALUE!</v>
      </c>
      <c r="I17" s="91" t="e">
        <f>MODE('Hindaja 1'!I17,'Hindaja 2'!I17,'Hindaja 3'!I17)</f>
        <v>#VALUE!</v>
      </c>
      <c r="J17" s="91" t="e">
        <f>MODE('Hindaja 1'!J17,'Hindaja 2'!J17,'Hindaja 3'!J17)</f>
        <v>#VALUE!</v>
      </c>
      <c r="K17" s="91" t="e">
        <f>MODE('Hindaja 1'!K17,'Hindaja 2'!K17,'Hindaja 3'!K17)</f>
        <v>#VALUE!</v>
      </c>
      <c r="L17" s="91" t="e">
        <f>MODE('Hindaja 1'!L17,'Hindaja 2'!L17,'Hindaja 3'!L17)</f>
        <v>#VALUE!</v>
      </c>
      <c r="M17" s="91" t="e">
        <f>MODE('Hindaja 1'!M17,'Hindaja 2'!M17,'Hindaja 3'!M17)</f>
        <v>#VALUE!</v>
      </c>
      <c r="N17" s="91" t="e">
        <f>MODE('Hindaja 1'!N17,'Hindaja 2'!N17,'Hindaja 3'!N17)</f>
        <v>#VALUE!</v>
      </c>
      <c r="O17" s="91" t="e">
        <f>MODE('Hindaja 1'!O17,'Hindaja 2'!O17,'Hindaja 3'!O17)</f>
        <v>#VALUE!</v>
      </c>
      <c r="P17" s="91" t="e">
        <f>MODE('Hindaja 1'!P17,'Hindaja 2'!P17,'Hindaja 3'!P17)</f>
        <v>#VALUE!</v>
      </c>
      <c r="Q17" s="91" t="e">
        <f>MODE('Hindaja 1'!Q17,'Hindaja 2'!Q17,'Hindaja 3'!Q17)</f>
        <v>#VALUE!</v>
      </c>
      <c r="R17" s="91" t="e">
        <f>MODE('Hindaja 1'!R17,'Hindaja 2'!R17,'Hindaja 3'!R17)</f>
        <v>#VALUE!</v>
      </c>
      <c r="S17" s="91" t="e">
        <f>MODE('Hindaja 1'!S17,'Hindaja 2'!S17,'Hindaja 3'!S17)</f>
        <v>#VALUE!</v>
      </c>
      <c r="T17" s="91" t="e">
        <f>MODE('Hindaja 1'!T17,'Hindaja 2'!T17,'Hindaja 3'!T17)</f>
        <v>#VALUE!</v>
      </c>
      <c r="U17" s="91" t="e">
        <f>MODE('Hindaja 1'!U17,'Hindaja 2'!U17,'Hindaja 3'!U17)</f>
        <v>#VALUE!</v>
      </c>
      <c r="V17" s="91" t="e">
        <f>MODE('Hindaja 1'!V17,'Hindaja 2'!V17,'Hindaja 3'!V17)</f>
        <v>#VALUE!</v>
      </c>
    </row>
    <row r="18" spans="1:22" ht="14.4" outlineLevel="2" thickBot="1" x14ac:dyDescent="0.3">
      <c r="A18" s="20"/>
      <c r="B18" s="20"/>
      <c r="C18" s="53" t="s">
        <v>33</v>
      </c>
      <c r="D18" s="53" t="s">
        <v>150</v>
      </c>
      <c r="E18" s="55" t="s">
        <v>2</v>
      </c>
      <c r="F18" s="55">
        <v>1</v>
      </c>
      <c r="G18" s="74"/>
      <c r="H18" s="91" t="e">
        <f>MODE('Hindaja 1'!H18,'Hindaja 2'!H18,'Hindaja 3'!H18)</f>
        <v>#VALUE!</v>
      </c>
      <c r="I18" s="91" t="e">
        <f>MODE('Hindaja 1'!I18,'Hindaja 2'!I18,'Hindaja 3'!I18)</f>
        <v>#VALUE!</v>
      </c>
      <c r="J18" s="91" t="e">
        <f>MODE('Hindaja 1'!J18,'Hindaja 2'!J18,'Hindaja 3'!J18)</f>
        <v>#VALUE!</v>
      </c>
      <c r="K18" s="91" t="e">
        <f>MODE('Hindaja 1'!K18,'Hindaja 2'!K18,'Hindaja 3'!K18)</f>
        <v>#VALUE!</v>
      </c>
      <c r="L18" s="91" t="e">
        <f>MODE('Hindaja 1'!L18,'Hindaja 2'!L18,'Hindaja 3'!L18)</f>
        <v>#VALUE!</v>
      </c>
      <c r="M18" s="91" t="e">
        <f>MODE('Hindaja 1'!M18,'Hindaja 2'!M18,'Hindaja 3'!M18)</f>
        <v>#VALUE!</v>
      </c>
      <c r="N18" s="91" t="e">
        <f>MODE('Hindaja 1'!N18,'Hindaja 2'!N18,'Hindaja 3'!N18)</f>
        <v>#VALUE!</v>
      </c>
      <c r="O18" s="91" t="e">
        <f>MODE('Hindaja 1'!O18,'Hindaja 2'!O18,'Hindaja 3'!O18)</f>
        <v>#VALUE!</v>
      </c>
      <c r="P18" s="91" t="e">
        <f>MODE('Hindaja 1'!P18,'Hindaja 2'!P18,'Hindaja 3'!P18)</f>
        <v>#VALUE!</v>
      </c>
      <c r="Q18" s="91" t="e">
        <f>MODE('Hindaja 1'!Q18,'Hindaja 2'!Q18,'Hindaja 3'!Q18)</f>
        <v>#VALUE!</v>
      </c>
      <c r="R18" s="91" t="e">
        <f>MODE('Hindaja 1'!R18,'Hindaja 2'!R18,'Hindaja 3'!R18)</f>
        <v>#VALUE!</v>
      </c>
      <c r="S18" s="91" t="e">
        <f>MODE('Hindaja 1'!S18,'Hindaja 2'!S18,'Hindaja 3'!S18)</f>
        <v>#VALUE!</v>
      </c>
      <c r="T18" s="91" t="e">
        <f>MODE('Hindaja 1'!T18,'Hindaja 2'!T18,'Hindaja 3'!T18)</f>
        <v>#VALUE!</v>
      </c>
      <c r="U18" s="91" t="e">
        <f>MODE('Hindaja 1'!U18,'Hindaja 2'!U18,'Hindaja 3'!U18)</f>
        <v>#VALUE!</v>
      </c>
      <c r="V18" s="91" t="e">
        <f>MODE('Hindaja 1'!V18,'Hindaja 2'!V18,'Hindaja 3'!V18)</f>
        <v>#VALUE!</v>
      </c>
    </row>
    <row r="19" spans="1:22" ht="13.8" thickBot="1" x14ac:dyDescent="0.3">
      <c r="A19" s="61" t="s">
        <v>107</v>
      </c>
      <c r="B19" s="62" t="s">
        <v>3</v>
      </c>
      <c r="C19" s="69"/>
      <c r="D19" s="69"/>
      <c r="E19" s="65"/>
      <c r="F19" s="67">
        <f>F20+F29+F40</f>
        <v>65</v>
      </c>
      <c r="G19" s="74"/>
      <c r="H19" s="90" t="e">
        <f>H20+H29+H40</f>
        <v>#VALUE!</v>
      </c>
      <c r="I19" s="90" t="e">
        <f t="shared" ref="I19:V19" si="3">I20+I29+I40</f>
        <v>#VALUE!</v>
      </c>
      <c r="J19" s="90" t="e">
        <f t="shared" si="3"/>
        <v>#VALUE!</v>
      </c>
      <c r="K19" s="90" t="e">
        <f t="shared" si="3"/>
        <v>#VALUE!</v>
      </c>
      <c r="L19" s="90" t="e">
        <f t="shared" si="3"/>
        <v>#VALUE!</v>
      </c>
      <c r="M19" s="90" t="e">
        <f t="shared" si="3"/>
        <v>#VALUE!</v>
      </c>
      <c r="N19" s="90" t="e">
        <f t="shared" si="3"/>
        <v>#VALUE!</v>
      </c>
      <c r="O19" s="90" t="e">
        <f t="shared" si="3"/>
        <v>#VALUE!</v>
      </c>
      <c r="P19" s="90" t="e">
        <f t="shared" si="3"/>
        <v>#VALUE!</v>
      </c>
      <c r="Q19" s="90" t="e">
        <f t="shared" si="3"/>
        <v>#VALUE!</v>
      </c>
      <c r="R19" s="90" t="e">
        <f t="shared" si="3"/>
        <v>#VALUE!</v>
      </c>
      <c r="S19" s="90" t="e">
        <f t="shared" si="3"/>
        <v>#VALUE!</v>
      </c>
      <c r="T19" s="90" t="e">
        <f t="shared" si="3"/>
        <v>#VALUE!</v>
      </c>
      <c r="U19" s="90" t="e">
        <f t="shared" si="3"/>
        <v>#VALUE!</v>
      </c>
      <c r="V19" s="90" t="e">
        <f t="shared" si="3"/>
        <v>#VALUE!</v>
      </c>
    </row>
    <row r="20" spans="1:22" ht="21" outlineLevel="1" thickBot="1" x14ac:dyDescent="0.3">
      <c r="A20" s="61" t="s">
        <v>84</v>
      </c>
      <c r="B20" s="62" t="s">
        <v>15</v>
      </c>
      <c r="C20" s="69"/>
      <c r="D20" s="69"/>
      <c r="E20" s="65"/>
      <c r="F20" s="67">
        <f>SUM(F21:F28)</f>
        <v>22</v>
      </c>
      <c r="G20" s="74"/>
      <c r="H20" s="92" t="e">
        <f>SUM(H21:H28)</f>
        <v>#VALUE!</v>
      </c>
      <c r="I20" s="92" t="e">
        <f t="shared" ref="I20:V20" si="4">SUM(I21:I28)</f>
        <v>#VALUE!</v>
      </c>
      <c r="J20" s="92" t="e">
        <f t="shared" si="4"/>
        <v>#VALUE!</v>
      </c>
      <c r="K20" s="92" t="e">
        <f t="shared" si="4"/>
        <v>#VALUE!</v>
      </c>
      <c r="L20" s="92" t="e">
        <f t="shared" si="4"/>
        <v>#VALUE!</v>
      </c>
      <c r="M20" s="92" t="e">
        <f t="shared" si="4"/>
        <v>#VALUE!</v>
      </c>
      <c r="N20" s="92" t="e">
        <f t="shared" si="4"/>
        <v>#VALUE!</v>
      </c>
      <c r="O20" s="92" t="e">
        <f t="shared" si="4"/>
        <v>#VALUE!</v>
      </c>
      <c r="P20" s="92" t="e">
        <f t="shared" si="4"/>
        <v>#VALUE!</v>
      </c>
      <c r="Q20" s="92" t="e">
        <f t="shared" si="4"/>
        <v>#VALUE!</v>
      </c>
      <c r="R20" s="92" t="e">
        <f t="shared" si="4"/>
        <v>#VALUE!</v>
      </c>
      <c r="S20" s="92" t="e">
        <f t="shared" si="4"/>
        <v>#VALUE!</v>
      </c>
      <c r="T20" s="92" t="e">
        <f t="shared" si="4"/>
        <v>#VALUE!</v>
      </c>
      <c r="U20" s="92" t="e">
        <f t="shared" si="4"/>
        <v>#VALUE!</v>
      </c>
      <c r="V20" s="92" t="e">
        <f t="shared" si="4"/>
        <v>#VALUE!</v>
      </c>
    </row>
    <row r="21" spans="1:22" ht="21" outlineLevel="2" x14ac:dyDescent="0.25">
      <c r="A21" s="44"/>
      <c r="B21" s="44"/>
      <c r="C21" s="114" t="s">
        <v>32</v>
      </c>
      <c r="D21" s="114" t="s">
        <v>39</v>
      </c>
      <c r="E21" s="119" t="s">
        <v>2</v>
      </c>
      <c r="F21" s="128">
        <v>1</v>
      </c>
      <c r="G21" s="74"/>
      <c r="H21" s="91" t="e">
        <f>MODE('Hindaja 1'!H21,'Hindaja 2'!H21,'Hindaja 3'!H21)</f>
        <v>#VALUE!</v>
      </c>
      <c r="I21" s="91" t="e">
        <f>MODE('Hindaja 1'!I21,'Hindaja 2'!I21,'Hindaja 3'!I21)</f>
        <v>#VALUE!</v>
      </c>
      <c r="J21" s="91" t="e">
        <f>MODE('Hindaja 1'!J21,'Hindaja 2'!J21,'Hindaja 3'!J21)</f>
        <v>#VALUE!</v>
      </c>
      <c r="K21" s="91" t="e">
        <f>MODE('Hindaja 1'!K21,'Hindaja 2'!K21,'Hindaja 3'!K21)</f>
        <v>#VALUE!</v>
      </c>
      <c r="L21" s="91" t="e">
        <f>MODE('Hindaja 1'!L21,'Hindaja 2'!L21,'Hindaja 3'!L21)</f>
        <v>#VALUE!</v>
      </c>
      <c r="M21" s="91" t="e">
        <f>MODE('Hindaja 1'!M21,'Hindaja 2'!M21,'Hindaja 3'!M21)</f>
        <v>#VALUE!</v>
      </c>
      <c r="N21" s="91" t="e">
        <f>MODE('Hindaja 1'!N21,'Hindaja 2'!N21,'Hindaja 3'!N21)</f>
        <v>#VALUE!</v>
      </c>
      <c r="O21" s="91" t="e">
        <f>MODE('Hindaja 1'!O21,'Hindaja 2'!O21,'Hindaja 3'!O21)</f>
        <v>#VALUE!</v>
      </c>
      <c r="P21" s="91" t="e">
        <f>MODE('Hindaja 1'!P21,'Hindaja 2'!P21,'Hindaja 3'!P21)</f>
        <v>#VALUE!</v>
      </c>
      <c r="Q21" s="91" t="e">
        <f>MODE('Hindaja 1'!Q21,'Hindaja 2'!Q21,'Hindaja 3'!Q21)</f>
        <v>#VALUE!</v>
      </c>
      <c r="R21" s="91" t="e">
        <f>MODE('Hindaja 1'!R21,'Hindaja 2'!R21,'Hindaja 3'!R21)</f>
        <v>#VALUE!</v>
      </c>
      <c r="S21" s="91" t="e">
        <f>MODE('Hindaja 1'!S21,'Hindaja 2'!S21,'Hindaja 3'!S21)</f>
        <v>#VALUE!</v>
      </c>
      <c r="T21" s="91" t="e">
        <f>MODE('Hindaja 1'!T21,'Hindaja 2'!T21,'Hindaja 3'!T21)</f>
        <v>#VALUE!</v>
      </c>
      <c r="U21" s="91" t="e">
        <f>MODE('Hindaja 1'!U21,'Hindaja 2'!U21,'Hindaja 3'!U21)</f>
        <v>#VALUE!</v>
      </c>
      <c r="V21" s="91" t="e">
        <f>MODE('Hindaja 1'!V21,'Hindaja 2'!V21,'Hindaja 3'!V21)</f>
        <v>#VALUE!</v>
      </c>
    </row>
    <row r="22" spans="1:22" ht="51" outlineLevel="2" x14ac:dyDescent="0.25">
      <c r="A22" s="20"/>
      <c r="B22" s="20"/>
      <c r="C22" s="35" t="s">
        <v>10</v>
      </c>
      <c r="D22" s="35" t="s">
        <v>40</v>
      </c>
      <c r="E22" s="128" t="s">
        <v>136</v>
      </c>
      <c r="F22" s="128">
        <v>2</v>
      </c>
      <c r="G22" s="74"/>
      <c r="H22" s="91">
        <f>('Hindaja 1'!H22+'Hindaja 2'!H22+'Hindaja 3'!H22)/3</f>
        <v>0</v>
      </c>
      <c r="I22" s="91">
        <f>('Hindaja 1'!I22+'Hindaja 2'!I22+'Hindaja 3'!I22)/3</f>
        <v>0</v>
      </c>
      <c r="J22" s="91">
        <f>('Hindaja 1'!J22+'Hindaja 2'!J22+'Hindaja 3'!J22)/3</f>
        <v>0</v>
      </c>
      <c r="K22" s="91">
        <f>('Hindaja 1'!K22+'Hindaja 2'!K22+'Hindaja 3'!K22)/3</f>
        <v>0</v>
      </c>
      <c r="L22" s="91">
        <f>('Hindaja 1'!L22+'Hindaja 2'!L22+'Hindaja 3'!L22)/3</f>
        <v>0</v>
      </c>
      <c r="M22" s="91">
        <f>('Hindaja 1'!M22+'Hindaja 2'!M22+'Hindaja 3'!M22)/3</f>
        <v>0</v>
      </c>
      <c r="N22" s="91">
        <f>('Hindaja 1'!N22+'Hindaja 2'!N22+'Hindaja 3'!N22)/3</f>
        <v>0</v>
      </c>
      <c r="O22" s="91">
        <f>('Hindaja 1'!O22+'Hindaja 2'!O22+'Hindaja 3'!O22)/3</f>
        <v>0</v>
      </c>
      <c r="P22" s="91">
        <f>('Hindaja 1'!P22+'Hindaja 2'!P22+'Hindaja 3'!P22)/3</f>
        <v>0</v>
      </c>
      <c r="Q22" s="91">
        <f>('Hindaja 1'!Q22+'Hindaja 2'!Q22+'Hindaja 3'!Q22)/3</f>
        <v>0</v>
      </c>
      <c r="R22" s="91">
        <f>('Hindaja 1'!R22+'Hindaja 2'!R22+'Hindaja 3'!R22)/3</f>
        <v>0</v>
      </c>
      <c r="S22" s="91">
        <f>('Hindaja 1'!S22+'Hindaja 2'!S22+'Hindaja 3'!S22)/3</f>
        <v>0</v>
      </c>
      <c r="T22" s="91">
        <f>('Hindaja 1'!T22+'Hindaja 2'!T22+'Hindaja 3'!T22)/3</f>
        <v>0</v>
      </c>
      <c r="U22" s="91">
        <f>('Hindaja 1'!U22+'Hindaja 2'!U22+'Hindaja 3'!U22)/3</f>
        <v>0</v>
      </c>
      <c r="V22" s="91">
        <f>('Hindaja 1'!V22+'Hindaja 2'!V22+'Hindaja 3'!V22)/3</f>
        <v>0</v>
      </c>
    </row>
    <row r="23" spans="1:22" ht="46.2" customHeight="1" outlineLevel="2" x14ac:dyDescent="0.25">
      <c r="A23" s="20"/>
      <c r="B23" s="20"/>
      <c r="C23" s="19" t="s">
        <v>9</v>
      </c>
      <c r="D23" s="19" t="s">
        <v>41</v>
      </c>
      <c r="E23" s="119" t="s">
        <v>59</v>
      </c>
      <c r="F23" s="119">
        <v>3</v>
      </c>
      <c r="G23" s="74"/>
      <c r="H23" s="91">
        <f>('Hindaja 1'!H23+'Hindaja 2'!H23+'Hindaja 3'!H23)/3</f>
        <v>0</v>
      </c>
      <c r="I23" s="91">
        <f>('Hindaja 1'!I23+'Hindaja 2'!I23+'Hindaja 3'!I23)/3</f>
        <v>0</v>
      </c>
      <c r="J23" s="91">
        <f>('Hindaja 1'!J23+'Hindaja 2'!J23+'Hindaja 3'!J23)/3</f>
        <v>0</v>
      </c>
      <c r="K23" s="91">
        <f>('Hindaja 1'!K23+'Hindaja 2'!K23+'Hindaja 3'!K23)/3</f>
        <v>0</v>
      </c>
      <c r="L23" s="91">
        <f>('Hindaja 1'!L23+'Hindaja 2'!L23+'Hindaja 3'!L23)/3</f>
        <v>0</v>
      </c>
      <c r="M23" s="91">
        <f>('Hindaja 1'!M23+'Hindaja 2'!M23+'Hindaja 3'!M23)/3</f>
        <v>0</v>
      </c>
      <c r="N23" s="91">
        <f>('Hindaja 1'!N23+'Hindaja 2'!N23+'Hindaja 3'!N23)/3</f>
        <v>0</v>
      </c>
      <c r="O23" s="91">
        <f>('Hindaja 1'!O23+'Hindaja 2'!O23+'Hindaja 3'!O23)/3</f>
        <v>0</v>
      </c>
      <c r="P23" s="91">
        <f>('Hindaja 1'!P23+'Hindaja 2'!P23+'Hindaja 3'!P23)/3</f>
        <v>0</v>
      </c>
      <c r="Q23" s="91">
        <f>('Hindaja 1'!Q23+'Hindaja 2'!Q23+'Hindaja 3'!Q23)/3</f>
        <v>0</v>
      </c>
      <c r="R23" s="91">
        <f>('Hindaja 1'!R23+'Hindaja 2'!R23+'Hindaja 3'!R23)/3</f>
        <v>0</v>
      </c>
      <c r="S23" s="91">
        <f>('Hindaja 1'!S23+'Hindaja 2'!S23+'Hindaja 3'!S23)/3</f>
        <v>0</v>
      </c>
      <c r="T23" s="91">
        <f>('Hindaja 1'!T23+'Hindaja 2'!T23+'Hindaja 3'!T23)/3</f>
        <v>0</v>
      </c>
      <c r="U23" s="91">
        <f>('Hindaja 1'!U23+'Hindaja 2'!U23+'Hindaja 3'!U23)/3</f>
        <v>0</v>
      </c>
      <c r="V23" s="91">
        <f>('Hindaja 1'!V23+'Hindaja 2'!V23+'Hindaja 3'!V23)/3</f>
        <v>0</v>
      </c>
    </row>
    <row r="24" spans="1:22" ht="20.399999999999999" outlineLevel="2" x14ac:dyDescent="0.25">
      <c r="A24" s="20"/>
      <c r="B24" s="20"/>
      <c r="C24" s="18" t="s">
        <v>61</v>
      </c>
      <c r="D24" s="19" t="s">
        <v>62</v>
      </c>
      <c r="E24" s="119" t="s">
        <v>2</v>
      </c>
      <c r="F24" s="119">
        <v>1</v>
      </c>
      <c r="G24" s="76"/>
      <c r="H24" s="91" t="e">
        <f>MODE('Hindaja 1'!H24,'Hindaja 2'!H24,'Hindaja 3'!H24)</f>
        <v>#VALUE!</v>
      </c>
      <c r="I24" s="91" t="e">
        <f>MODE('Hindaja 1'!I24,'Hindaja 2'!I24,'Hindaja 3'!I24)</f>
        <v>#VALUE!</v>
      </c>
      <c r="J24" s="91" t="e">
        <f>MODE('Hindaja 1'!J24,'Hindaja 2'!J24,'Hindaja 3'!J24)</f>
        <v>#VALUE!</v>
      </c>
      <c r="K24" s="91" t="e">
        <f>MODE('Hindaja 1'!K24,'Hindaja 2'!K24,'Hindaja 3'!K24)</f>
        <v>#VALUE!</v>
      </c>
      <c r="L24" s="91" t="e">
        <f>MODE('Hindaja 1'!L24,'Hindaja 2'!L24,'Hindaja 3'!L24)</f>
        <v>#VALUE!</v>
      </c>
      <c r="M24" s="91" t="e">
        <f>MODE('Hindaja 1'!M24,'Hindaja 2'!M24,'Hindaja 3'!M24)</f>
        <v>#VALUE!</v>
      </c>
      <c r="N24" s="91" t="e">
        <f>MODE('Hindaja 1'!N24,'Hindaja 2'!N24,'Hindaja 3'!N24)</f>
        <v>#VALUE!</v>
      </c>
      <c r="O24" s="91" t="e">
        <f>MODE('Hindaja 1'!O24,'Hindaja 2'!O24,'Hindaja 3'!O24)</f>
        <v>#VALUE!</v>
      </c>
      <c r="P24" s="91" t="e">
        <f>MODE('Hindaja 1'!P24,'Hindaja 2'!P24,'Hindaja 3'!P24)</f>
        <v>#VALUE!</v>
      </c>
      <c r="Q24" s="91" t="e">
        <f>MODE('Hindaja 1'!Q24,'Hindaja 2'!Q24,'Hindaja 3'!Q24)</f>
        <v>#VALUE!</v>
      </c>
      <c r="R24" s="91" t="e">
        <f>MODE('Hindaja 1'!R24,'Hindaja 2'!R24,'Hindaja 3'!R24)</f>
        <v>#VALUE!</v>
      </c>
      <c r="S24" s="91" t="e">
        <f>MODE('Hindaja 1'!S24,'Hindaja 2'!S24,'Hindaja 3'!S24)</f>
        <v>#VALUE!</v>
      </c>
      <c r="T24" s="91" t="e">
        <f>MODE('Hindaja 1'!T24,'Hindaja 2'!T24,'Hindaja 3'!T24)</f>
        <v>#VALUE!</v>
      </c>
      <c r="U24" s="91" t="e">
        <f>MODE('Hindaja 1'!U24,'Hindaja 2'!U24,'Hindaja 3'!U24)</f>
        <v>#VALUE!</v>
      </c>
      <c r="V24" s="91" t="e">
        <f>MODE('Hindaja 1'!V24,'Hindaja 2'!V24,'Hindaja 3'!V24)</f>
        <v>#VALUE!</v>
      </c>
    </row>
    <row r="25" spans="1:22" ht="30.6" outlineLevel="2" x14ac:dyDescent="0.25">
      <c r="A25" s="20"/>
      <c r="B25" s="20"/>
      <c r="C25" s="19" t="s">
        <v>47</v>
      </c>
      <c r="D25" s="19" t="s">
        <v>104</v>
      </c>
      <c r="E25" s="119" t="s">
        <v>137</v>
      </c>
      <c r="F25" s="119">
        <v>5</v>
      </c>
      <c r="G25" s="74"/>
      <c r="H25" s="91">
        <f>('Hindaja 1'!H25+'Hindaja 2'!H25+'Hindaja 3'!H25)/3</f>
        <v>0</v>
      </c>
      <c r="I25" s="91">
        <f>('Hindaja 1'!I25+'Hindaja 2'!I25+'Hindaja 3'!I25)/3</f>
        <v>0</v>
      </c>
      <c r="J25" s="91">
        <f>('Hindaja 1'!J25+'Hindaja 2'!J25+'Hindaja 3'!J25)/3</f>
        <v>0</v>
      </c>
      <c r="K25" s="91">
        <f>('Hindaja 1'!K25+'Hindaja 2'!K25+'Hindaja 3'!K25)/3</f>
        <v>0</v>
      </c>
      <c r="L25" s="91">
        <f>('Hindaja 1'!L25+'Hindaja 2'!L25+'Hindaja 3'!L25)/3</f>
        <v>0</v>
      </c>
      <c r="M25" s="91">
        <f>('Hindaja 1'!M25+'Hindaja 2'!M25+'Hindaja 3'!M25)/3</f>
        <v>0</v>
      </c>
      <c r="N25" s="91">
        <f>('Hindaja 1'!N25+'Hindaja 2'!N25+'Hindaja 3'!N25)/3</f>
        <v>0</v>
      </c>
      <c r="O25" s="91">
        <f>('Hindaja 1'!O25+'Hindaja 2'!O25+'Hindaja 3'!O25)/3</f>
        <v>0</v>
      </c>
      <c r="P25" s="91">
        <f>('Hindaja 1'!P25+'Hindaja 2'!P25+'Hindaja 3'!P25)/3</f>
        <v>0</v>
      </c>
      <c r="Q25" s="91">
        <f>('Hindaja 1'!Q25+'Hindaja 2'!Q25+'Hindaja 3'!Q25)/3</f>
        <v>0</v>
      </c>
      <c r="R25" s="91">
        <f>('Hindaja 1'!R25+'Hindaja 2'!R25+'Hindaja 3'!R25)/3</f>
        <v>0</v>
      </c>
      <c r="S25" s="91">
        <f>('Hindaja 1'!S25+'Hindaja 2'!S25+'Hindaja 3'!S25)/3</f>
        <v>0</v>
      </c>
      <c r="T25" s="91">
        <f>('Hindaja 1'!T25+'Hindaja 2'!T25+'Hindaja 3'!T25)/3</f>
        <v>0</v>
      </c>
      <c r="U25" s="91">
        <f>('Hindaja 1'!U25+'Hindaja 2'!U25+'Hindaja 3'!U25)/3</f>
        <v>0</v>
      </c>
      <c r="V25" s="91">
        <f>('Hindaja 1'!V25+'Hindaja 2'!V25+'Hindaja 3'!V25)/3</f>
        <v>0</v>
      </c>
    </row>
    <row r="26" spans="1:22" ht="30.6" outlineLevel="2" x14ac:dyDescent="0.25">
      <c r="A26" s="20"/>
      <c r="B26" s="20"/>
      <c r="C26" s="19" t="s">
        <v>11</v>
      </c>
      <c r="D26" s="19" t="s">
        <v>42</v>
      </c>
      <c r="E26" s="119" t="s">
        <v>137</v>
      </c>
      <c r="F26" s="119">
        <v>5</v>
      </c>
      <c r="G26" s="74"/>
      <c r="H26" s="91">
        <f>('Hindaja 1'!H26+'Hindaja 2'!H26+'Hindaja 3'!H26)/3</f>
        <v>0</v>
      </c>
      <c r="I26" s="91">
        <f>('Hindaja 1'!I26+'Hindaja 2'!I26+'Hindaja 3'!I26)/3</f>
        <v>0</v>
      </c>
      <c r="J26" s="91">
        <f>('Hindaja 1'!J26+'Hindaja 2'!J26+'Hindaja 3'!J26)/3</f>
        <v>0</v>
      </c>
      <c r="K26" s="91">
        <f>('Hindaja 1'!K26+'Hindaja 2'!K26+'Hindaja 3'!K26)/3</f>
        <v>0</v>
      </c>
      <c r="L26" s="91">
        <f>('Hindaja 1'!L26+'Hindaja 2'!L26+'Hindaja 3'!L26)/3</f>
        <v>0</v>
      </c>
      <c r="M26" s="91">
        <f>('Hindaja 1'!M26+'Hindaja 2'!M26+'Hindaja 3'!M26)/3</f>
        <v>0</v>
      </c>
      <c r="N26" s="91">
        <f>('Hindaja 1'!N26+'Hindaja 2'!N26+'Hindaja 3'!N26)/3</f>
        <v>0</v>
      </c>
      <c r="O26" s="91">
        <f>('Hindaja 1'!O26+'Hindaja 2'!O26+'Hindaja 3'!O26)/3</f>
        <v>0</v>
      </c>
      <c r="P26" s="91">
        <f>('Hindaja 1'!P26+'Hindaja 2'!P26+'Hindaja 3'!P26)/3</f>
        <v>0</v>
      </c>
      <c r="Q26" s="91">
        <f>('Hindaja 1'!Q26+'Hindaja 2'!Q26+'Hindaja 3'!Q26)/3</f>
        <v>0</v>
      </c>
      <c r="R26" s="91">
        <f>('Hindaja 1'!R26+'Hindaja 2'!R26+'Hindaja 3'!R26)/3</f>
        <v>0</v>
      </c>
      <c r="S26" s="91">
        <f>('Hindaja 1'!S26+'Hindaja 2'!S26+'Hindaja 3'!S26)/3</f>
        <v>0</v>
      </c>
      <c r="T26" s="91">
        <f>('Hindaja 1'!T26+'Hindaja 2'!T26+'Hindaja 3'!T26)/3</f>
        <v>0</v>
      </c>
      <c r="U26" s="91">
        <f>('Hindaja 1'!U26+'Hindaja 2'!U26+'Hindaja 3'!U26)/3</f>
        <v>0</v>
      </c>
      <c r="V26" s="91">
        <f>('Hindaja 1'!V26+'Hindaja 2'!V26+'Hindaja 3'!V26)/3</f>
        <v>0</v>
      </c>
    </row>
    <row r="27" spans="1:22" ht="40.799999999999997" outlineLevel="2" x14ac:dyDescent="0.25">
      <c r="A27" s="20"/>
      <c r="B27" s="20"/>
      <c r="C27" s="118" t="s">
        <v>139</v>
      </c>
      <c r="D27" s="19" t="s">
        <v>138</v>
      </c>
      <c r="E27" s="119" t="s">
        <v>136</v>
      </c>
      <c r="F27" s="119">
        <v>2</v>
      </c>
      <c r="G27" s="74"/>
      <c r="H27" s="91">
        <f>('Hindaja 1'!H27+'Hindaja 2'!H27+'Hindaja 3'!H27)/3</f>
        <v>0</v>
      </c>
      <c r="I27" s="91">
        <f>('Hindaja 1'!I27+'Hindaja 2'!I27+'Hindaja 3'!I27)/3</f>
        <v>0</v>
      </c>
      <c r="J27" s="91">
        <f>('Hindaja 1'!J27+'Hindaja 2'!J27+'Hindaja 3'!J27)/3</f>
        <v>0</v>
      </c>
      <c r="K27" s="91">
        <f>('Hindaja 1'!K27+'Hindaja 2'!K27+'Hindaja 3'!K27)/3</f>
        <v>0</v>
      </c>
      <c r="L27" s="91">
        <f>('Hindaja 1'!L27+'Hindaja 2'!L27+'Hindaja 3'!L27)/3</f>
        <v>0</v>
      </c>
      <c r="M27" s="91">
        <f>('Hindaja 1'!M27+'Hindaja 2'!M27+'Hindaja 3'!M27)/3</f>
        <v>0</v>
      </c>
      <c r="N27" s="91">
        <f>('Hindaja 1'!N27+'Hindaja 2'!N27+'Hindaja 3'!N27)/3</f>
        <v>0</v>
      </c>
      <c r="O27" s="91">
        <f>('Hindaja 1'!O27+'Hindaja 2'!O27+'Hindaja 3'!O27)/3</f>
        <v>0</v>
      </c>
      <c r="P27" s="91">
        <f>('Hindaja 1'!P27+'Hindaja 2'!P27+'Hindaja 3'!P27)/3</f>
        <v>0</v>
      </c>
      <c r="Q27" s="91">
        <f>('Hindaja 1'!Q27+'Hindaja 2'!Q27+'Hindaja 3'!Q27)/3</f>
        <v>0</v>
      </c>
      <c r="R27" s="91">
        <f>('Hindaja 1'!R27+'Hindaja 2'!R27+'Hindaja 3'!R27)/3</f>
        <v>0</v>
      </c>
      <c r="S27" s="91">
        <f>('Hindaja 1'!S27+'Hindaja 2'!S27+'Hindaja 3'!S27)/3</f>
        <v>0</v>
      </c>
      <c r="T27" s="91">
        <f>('Hindaja 1'!T27+'Hindaja 2'!T27+'Hindaja 3'!T27)/3</f>
        <v>0</v>
      </c>
      <c r="U27" s="91">
        <f>('Hindaja 1'!U27+'Hindaja 2'!U27+'Hindaja 3'!U27)/3</f>
        <v>0</v>
      </c>
      <c r="V27" s="91">
        <f>('Hindaja 1'!V27+'Hindaja 2'!V27+'Hindaja 3'!V27)/3</f>
        <v>0</v>
      </c>
    </row>
    <row r="28" spans="1:22" ht="31.2" outlineLevel="2" thickBot="1" x14ac:dyDescent="0.3">
      <c r="A28" s="19"/>
      <c r="B28" s="19"/>
      <c r="C28" s="120" t="s">
        <v>140</v>
      </c>
      <c r="D28" s="120" t="s">
        <v>141</v>
      </c>
      <c r="E28" s="121" t="s">
        <v>59</v>
      </c>
      <c r="F28" s="121">
        <v>3</v>
      </c>
      <c r="G28" s="74"/>
      <c r="H28" s="91">
        <f>('Hindaja 1'!H28+'Hindaja 2'!H28+'Hindaja 3'!H28)/3</f>
        <v>0</v>
      </c>
      <c r="I28" s="91">
        <f>('Hindaja 1'!I28+'Hindaja 2'!I28+'Hindaja 3'!I28)/3</f>
        <v>0</v>
      </c>
      <c r="J28" s="91">
        <f>('Hindaja 1'!J28+'Hindaja 2'!J28+'Hindaja 3'!J28)/3</f>
        <v>0</v>
      </c>
      <c r="K28" s="91">
        <f>('Hindaja 1'!K28+'Hindaja 2'!K28+'Hindaja 3'!K28)/3</f>
        <v>0</v>
      </c>
      <c r="L28" s="91">
        <f>('Hindaja 1'!L28+'Hindaja 2'!L28+'Hindaja 3'!L28)/3</f>
        <v>0</v>
      </c>
      <c r="M28" s="91">
        <f>('Hindaja 1'!M28+'Hindaja 2'!M28+'Hindaja 3'!M28)/3</f>
        <v>0</v>
      </c>
      <c r="N28" s="91">
        <f>('Hindaja 1'!N28+'Hindaja 2'!N28+'Hindaja 3'!N28)/3</f>
        <v>0</v>
      </c>
      <c r="O28" s="91">
        <f>('Hindaja 1'!O28+'Hindaja 2'!O28+'Hindaja 3'!O28)/3</f>
        <v>0</v>
      </c>
      <c r="P28" s="91">
        <f>('Hindaja 1'!P28+'Hindaja 2'!P28+'Hindaja 3'!P28)/3</f>
        <v>0</v>
      </c>
      <c r="Q28" s="91">
        <f>('Hindaja 1'!Q28+'Hindaja 2'!Q28+'Hindaja 3'!Q28)/3</f>
        <v>0</v>
      </c>
      <c r="R28" s="91">
        <f>('Hindaja 1'!R28+'Hindaja 2'!R28+'Hindaja 3'!R28)/3</f>
        <v>0</v>
      </c>
      <c r="S28" s="91">
        <f>('Hindaja 1'!S28+'Hindaja 2'!S28+'Hindaja 3'!S28)/3</f>
        <v>0</v>
      </c>
      <c r="T28" s="91">
        <f>('Hindaja 1'!T28+'Hindaja 2'!T28+'Hindaja 3'!T28)/3</f>
        <v>0</v>
      </c>
      <c r="U28" s="91">
        <f>('Hindaja 1'!U28+'Hindaja 2'!U28+'Hindaja 3'!U28)/3</f>
        <v>0</v>
      </c>
      <c r="V28" s="91">
        <f>('Hindaja 1'!V28+'Hindaja 2'!V28+'Hindaja 3'!V28)/3</f>
        <v>0</v>
      </c>
    </row>
    <row r="29" spans="1:22" ht="13.8" outlineLevel="1" thickBot="1" x14ac:dyDescent="0.3">
      <c r="A29" s="140" t="s">
        <v>85</v>
      </c>
      <c r="B29" s="141" t="s">
        <v>58</v>
      </c>
      <c r="C29" s="142"/>
      <c r="D29" s="142"/>
      <c r="E29" s="143"/>
      <c r="F29" s="144">
        <f>SUM(F30:F39)</f>
        <v>26</v>
      </c>
      <c r="G29" s="77"/>
      <c r="H29" s="92" t="e">
        <f>SUM(H30:H39)</f>
        <v>#VALUE!</v>
      </c>
      <c r="I29" s="92" t="e">
        <f t="shared" ref="I29:V29" si="5">SUM(I30:I39)</f>
        <v>#VALUE!</v>
      </c>
      <c r="J29" s="92" t="e">
        <f t="shared" si="5"/>
        <v>#VALUE!</v>
      </c>
      <c r="K29" s="92" t="e">
        <f t="shared" si="5"/>
        <v>#VALUE!</v>
      </c>
      <c r="L29" s="92" t="e">
        <f t="shared" si="5"/>
        <v>#VALUE!</v>
      </c>
      <c r="M29" s="92" t="e">
        <f t="shared" si="5"/>
        <v>#VALUE!</v>
      </c>
      <c r="N29" s="92" t="e">
        <f t="shared" si="5"/>
        <v>#VALUE!</v>
      </c>
      <c r="O29" s="92" t="e">
        <f t="shared" si="5"/>
        <v>#VALUE!</v>
      </c>
      <c r="P29" s="92" t="e">
        <f t="shared" si="5"/>
        <v>#VALUE!</v>
      </c>
      <c r="Q29" s="92" t="e">
        <f t="shared" si="5"/>
        <v>#VALUE!</v>
      </c>
      <c r="R29" s="92" t="e">
        <f t="shared" si="5"/>
        <v>#VALUE!</v>
      </c>
      <c r="S29" s="92" t="e">
        <f t="shared" si="5"/>
        <v>#VALUE!</v>
      </c>
      <c r="T29" s="92" t="e">
        <f t="shared" si="5"/>
        <v>#VALUE!</v>
      </c>
      <c r="U29" s="92" t="e">
        <f t="shared" si="5"/>
        <v>#VALUE!</v>
      </c>
      <c r="V29" s="92" t="e">
        <f t="shared" si="5"/>
        <v>#VALUE!</v>
      </c>
    </row>
    <row r="30" spans="1:22" ht="30.6" outlineLevel="2" x14ac:dyDescent="0.25">
      <c r="A30" s="145"/>
      <c r="B30" s="18"/>
      <c r="C30" s="19" t="s">
        <v>17</v>
      </c>
      <c r="D30" s="19" t="s">
        <v>23</v>
      </c>
      <c r="E30" s="119" t="s">
        <v>137</v>
      </c>
      <c r="F30" s="119">
        <v>5</v>
      </c>
      <c r="G30" s="77"/>
      <c r="H30" s="91">
        <f>('Hindaja 1'!H30+'Hindaja 2'!H30+'Hindaja 3'!H30)/3</f>
        <v>0</v>
      </c>
      <c r="I30" s="91">
        <f>('Hindaja 1'!I30+'Hindaja 2'!I30+'Hindaja 3'!I30)/3</f>
        <v>0</v>
      </c>
      <c r="J30" s="91">
        <f>('Hindaja 1'!J30+'Hindaja 2'!J30+'Hindaja 3'!J30)/3</f>
        <v>0</v>
      </c>
      <c r="K30" s="91">
        <f>('Hindaja 1'!K30+'Hindaja 2'!K30+'Hindaja 3'!K30)/3</f>
        <v>0</v>
      </c>
      <c r="L30" s="91">
        <f>('Hindaja 1'!L30+'Hindaja 2'!L30+'Hindaja 3'!L30)/3</f>
        <v>0</v>
      </c>
      <c r="M30" s="91">
        <f>('Hindaja 1'!M30+'Hindaja 2'!M30+'Hindaja 3'!M30)/3</f>
        <v>0</v>
      </c>
      <c r="N30" s="91">
        <f>('Hindaja 1'!N30+'Hindaja 2'!N30+'Hindaja 3'!N30)/3</f>
        <v>0</v>
      </c>
      <c r="O30" s="91">
        <f>('Hindaja 1'!O30+'Hindaja 2'!O30+'Hindaja 3'!O30)/3</f>
        <v>0</v>
      </c>
      <c r="P30" s="91">
        <f>('Hindaja 1'!P30+'Hindaja 2'!P30+'Hindaja 3'!P30)/3</f>
        <v>0</v>
      </c>
      <c r="Q30" s="91">
        <f>('Hindaja 1'!Q30+'Hindaja 2'!Q30+'Hindaja 3'!Q30)/3</f>
        <v>0</v>
      </c>
      <c r="R30" s="91">
        <f>('Hindaja 1'!R30+'Hindaja 2'!R30+'Hindaja 3'!R30)/3</f>
        <v>0</v>
      </c>
      <c r="S30" s="91">
        <f>('Hindaja 1'!S30+'Hindaja 2'!S30+'Hindaja 3'!S30)/3</f>
        <v>0</v>
      </c>
      <c r="T30" s="91">
        <f>('Hindaja 1'!T30+'Hindaja 2'!T30+'Hindaja 3'!T30)/3</f>
        <v>0</v>
      </c>
      <c r="U30" s="91">
        <f>('Hindaja 1'!U30+'Hindaja 2'!U30+'Hindaja 3'!U30)/3</f>
        <v>0</v>
      </c>
      <c r="V30" s="91">
        <f>('Hindaja 1'!V30+'Hindaja 2'!V30+'Hindaja 3'!V30)/3</f>
        <v>0</v>
      </c>
    </row>
    <row r="31" spans="1:22" ht="30.6" outlineLevel="2" x14ac:dyDescent="0.25">
      <c r="A31" s="18"/>
      <c r="B31" s="18"/>
      <c r="C31" s="19" t="s">
        <v>31</v>
      </c>
      <c r="D31" s="19" t="s">
        <v>25</v>
      </c>
      <c r="E31" s="119" t="s">
        <v>59</v>
      </c>
      <c r="F31" s="119">
        <v>3</v>
      </c>
      <c r="G31" s="77"/>
      <c r="H31" s="91">
        <f>('Hindaja 1'!H31+'Hindaja 2'!H31+'Hindaja 3'!H31)/3</f>
        <v>0</v>
      </c>
      <c r="I31" s="91">
        <f>('Hindaja 1'!I31+'Hindaja 2'!I31+'Hindaja 3'!I31)/3</f>
        <v>0</v>
      </c>
      <c r="J31" s="91">
        <f>('Hindaja 1'!J31+'Hindaja 2'!J31+'Hindaja 3'!J31)/3</f>
        <v>0</v>
      </c>
      <c r="K31" s="91">
        <f>('Hindaja 1'!K31+'Hindaja 2'!K31+'Hindaja 3'!K31)/3</f>
        <v>0</v>
      </c>
      <c r="L31" s="91">
        <f>('Hindaja 1'!L31+'Hindaja 2'!L31+'Hindaja 3'!L31)/3</f>
        <v>0</v>
      </c>
      <c r="M31" s="91">
        <f>('Hindaja 1'!M31+'Hindaja 2'!M31+'Hindaja 3'!M31)/3</f>
        <v>0</v>
      </c>
      <c r="N31" s="91">
        <f>('Hindaja 1'!N31+'Hindaja 2'!N31+'Hindaja 3'!N31)/3</f>
        <v>0</v>
      </c>
      <c r="O31" s="91">
        <f>('Hindaja 1'!O31+'Hindaja 2'!O31+'Hindaja 3'!O31)/3</f>
        <v>0</v>
      </c>
      <c r="P31" s="91">
        <f>('Hindaja 1'!P31+'Hindaja 2'!P31+'Hindaja 3'!P31)/3</f>
        <v>0</v>
      </c>
      <c r="Q31" s="91">
        <f>('Hindaja 1'!Q31+'Hindaja 2'!Q31+'Hindaja 3'!Q31)/3</f>
        <v>0</v>
      </c>
      <c r="R31" s="91">
        <f>('Hindaja 1'!R31+'Hindaja 2'!R31+'Hindaja 3'!R31)/3</f>
        <v>0</v>
      </c>
      <c r="S31" s="91">
        <f>('Hindaja 1'!S31+'Hindaja 2'!S31+'Hindaja 3'!S31)/3</f>
        <v>0</v>
      </c>
      <c r="T31" s="91">
        <f>('Hindaja 1'!T31+'Hindaja 2'!T31+'Hindaja 3'!T31)/3</f>
        <v>0</v>
      </c>
      <c r="U31" s="91">
        <f>('Hindaja 1'!U31+'Hindaja 2'!U31+'Hindaja 3'!U31)/3</f>
        <v>0</v>
      </c>
      <c r="V31" s="91">
        <f>('Hindaja 1'!V31+'Hindaja 2'!V31+'Hindaja 3'!V31)/3</f>
        <v>0</v>
      </c>
    </row>
    <row r="32" spans="1:22" ht="30.6" outlineLevel="2" x14ac:dyDescent="0.25">
      <c r="A32" s="18"/>
      <c r="B32" s="18"/>
      <c r="C32" s="19" t="s">
        <v>30</v>
      </c>
      <c r="D32" s="19" t="s">
        <v>24</v>
      </c>
      <c r="E32" s="119" t="s">
        <v>59</v>
      </c>
      <c r="F32" s="119">
        <v>3</v>
      </c>
      <c r="G32" s="77"/>
      <c r="H32" s="91">
        <f>('Hindaja 1'!H32+'Hindaja 2'!H32+'Hindaja 3'!H32)/3</f>
        <v>0</v>
      </c>
      <c r="I32" s="91">
        <f>('Hindaja 1'!I32+'Hindaja 2'!I32+'Hindaja 3'!I32)/3</f>
        <v>0</v>
      </c>
      <c r="J32" s="91">
        <f>('Hindaja 1'!J32+'Hindaja 2'!J32+'Hindaja 3'!J32)/3</f>
        <v>0</v>
      </c>
      <c r="K32" s="91">
        <f>('Hindaja 1'!K32+'Hindaja 2'!K32+'Hindaja 3'!K32)/3</f>
        <v>0</v>
      </c>
      <c r="L32" s="91">
        <f>('Hindaja 1'!L32+'Hindaja 2'!L32+'Hindaja 3'!L32)/3</f>
        <v>0</v>
      </c>
      <c r="M32" s="91">
        <f>('Hindaja 1'!M32+'Hindaja 2'!M32+'Hindaja 3'!M32)/3</f>
        <v>0</v>
      </c>
      <c r="N32" s="91">
        <f>('Hindaja 1'!N32+'Hindaja 2'!N32+'Hindaja 3'!N32)/3</f>
        <v>0</v>
      </c>
      <c r="O32" s="91">
        <f>('Hindaja 1'!O32+'Hindaja 2'!O32+'Hindaja 3'!O32)/3</f>
        <v>0</v>
      </c>
      <c r="P32" s="91">
        <f>('Hindaja 1'!P32+'Hindaja 2'!P32+'Hindaja 3'!P32)/3</f>
        <v>0</v>
      </c>
      <c r="Q32" s="91">
        <f>('Hindaja 1'!Q32+'Hindaja 2'!Q32+'Hindaja 3'!Q32)/3</f>
        <v>0</v>
      </c>
      <c r="R32" s="91">
        <f>('Hindaja 1'!R32+'Hindaja 2'!R32+'Hindaja 3'!R32)/3</f>
        <v>0</v>
      </c>
      <c r="S32" s="91">
        <f>('Hindaja 1'!S32+'Hindaja 2'!S32+'Hindaja 3'!S32)/3</f>
        <v>0</v>
      </c>
      <c r="T32" s="91">
        <f>('Hindaja 1'!T32+'Hindaja 2'!T32+'Hindaja 3'!T32)/3</f>
        <v>0</v>
      </c>
      <c r="U32" s="91">
        <f>('Hindaja 1'!U32+'Hindaja 2'!U32+'Hindaja 3'!U32)/3</f>
        <v>0</v>
      </c>
      <c r="V32" s="91">
        <f>('Hindaja 1'!V32+'Hindaja 2'!V32+'Hindaja 3'!V32)/3</f>
        <v>0</v>
      </c>
    </row>
    <row r="33" spans="1:22" ht="40.799999999999997" outlineLevel="2" x14ac:dyDescent="0.25">
      <c r="A33" s="18"/>
      <c r="B33" s="18"/>
      <c r="C33" s="19" t="s">
        <v>29</v>
      </c>
      <c r="D33" s="19" t="s">
        <v>26</v>
      </c>
      <c r="E33" s="119" t="s">
        <v>59</v>
      </c>
      <c r="F33" s="119">
        <v>3</v>
      </c>
      <c r="G33" s="77"/>
      <c r="H33" s="91">
        <f>('Hindaja 1'!H33+'Hindaja 2'!H33+'Hindaja 3'!H33)/3</f>
        <v>0</v>
      </c>
      <c r="I33" s="91">
        <f>('Hindaja 1'!I33+'Hindaja 2'!I33+'Hindaja 3'!I33)/3</f>
        <v>0</v>
      </c>
      <c r="J33" s="91">
        <f>('Hindaja 1'!J33+'Hindaja 2'!J33+'Hindaja 3'!J33)/3</f>
        <v>0</v>
      </c>
      <c r="K33" s="91">
        <f>('Hindaja 1'!K33+'Hindaja 2'!K33+'Hindaja 3'!K33)/3</f>
        <v>0</v>
      </c>
      <c r="L33" s="91">
        <f>('Hindaja 1'!L33+'Hindaja 2'!L33+'Hindaja 3'!L33)/3</f>
        <v>0</v>
      </c>
      <c r="M33" s="91">
        <f>('Hindaja 1'!M33+'Hindaja 2'!M33+'Hindaja 3'!M33)/3</f>
        <v>0</v>
      </c>
      <c r="N33" s="91">
        <f>('Hindaja 1'!N33+'Hindaja 2'!N33+'Hindaja 3'!N33)/3</f>
        <v>0</v>
      </c>
      <c r="O33" s="91">
        <f>('Hindaja 1'!O33+'Hindaja 2'!O33+'Hindaja 3'!O33)/3</f>
        <v>0</v>
      </c>
      <c r="P33" s="91">
        <f>('Hindaja 1'!P33+'Hindaja 2'!P33+'Hindaja 3'!P33)/3</f>
        <v>0</v>
      </c>
      <c r="Q33" s="91">
        <f>('Hindaja 1'!Q33+'Hindaja 2'!Q33+'Hindaja 3'!Q33)/3</f>
        <v>0</v>
      </c>
      <c r="R33" s="91">
        <f>('Hindaja 1'!R33+'Hindaja 2'!R33+'Hindaja 3'!R33)/3</f>
        <v>0</v>
      </c>
      <c r="S33" s="91">
        <f>('Hindaja 1'!S33+'Hindaja 2'!S33+'Hindaja 3'!S33)/3</f>
        <v>0</v>
      </c>
      <c r="T33" s="91">
        <f>('Hindaja 1'!T33+'Hindaja 2'!T33+'Hindaja 3'!T33)/3</f>
        <v>0</v>
      </c>
      <c r="U33" s="91">
        <f>('Hindaja 1'!U33+'Hindaja 2'!U33+'Hindaja 3'!U33)/3</f>
        <v>0</v>
      </c>
      <c r="V33" s="91">
        <f>('Hindaja 1'!V33+'Hindaja 2'!V33+'Hindaja 3'!V33)/3</f>
        <v>0</v>
      </c>
    </row>
    <row r="34" spans="1:22" ht="20.399999999999999" outlineLevel="2" x14ac:dyDescent="0.25">
      <c r="A34" s="18"/>
      <c r="B34" s="18"/>
      <c r="C34" s="19" t="s">
        <v>88</v>
      </c>
      <c r="D34" s="19" t="s">
        <v>89</v>
      </c>
      <c r="E34" s="119" t="s">
        <v>2</v>
      </c>
      <c r="F34" s="119">
        <v>1</v>
      </c>
      <c r="G34" s="77"/>
      <c r="H34" s="91" t="e">
        <f>MODE('Hindaja 1'!H34,'Hindaja 2'!H34,'Hindaja 3'!H34)</f>
        <v>#VALUE!</v>
      </c>
      <c r="I34" s="91" t="e">
        <f>MODE('Hindaja 1'!I34,'Hindaja 2'!I34,'Hindaja 3'!I34)</f>
        <v>#VALUE!</v>
      </c>
      <c r="J34" s="91" t="e">
        <f>MODE('Hindaja 1'!J34,'Hindaja 2'!J34,'Hindaja 3'!J34)</f>
        <v>#VALUE!</v>
      </c>
      <c r="K34" s="91" t="e">
        <f>MODE('Hindaja 1'!K34,'Hindaja 2'!K34,'Hindaja 3'!K34)</f>
        <v>#VALUE!</v>
      </c>
      <c r="L34" s="91" t="e">
        <f>MODE('Hindaja 1'!L34,'Hindaja 2'!L34,'Hindaja 3'!L34)</f>
        <v>#VALUE!</v>
      </c>
      <c r="M34" s="91" t="e">
        <f>MODE('Hindaja 1'!M34,'Hindaja 2'!M34,'Hindaja 3'!M34)</f>
        <v>#VALUE!</v>
      </c>
      <c r="N34" s="91" t="e">
        <f>MODE('Hindaja 1'!N34,'Hindaja 2'!N34,'Hindaja 3'!N34)</f>
        <v>#VALUE!</v>
      </c>
      <c r="O34" s="91" t="e">
        <f>MODE('Hindaja 1'!O34,'Hindaja 2'!O34,'Hindaja 3'!O34)</f>
        <v>#VALUE!</v>
      </c>
      <c r="P34" s="91" t="e">
        <f>MODE('Hindaja 1'!P34,'Hindaja 2'!P34,'Hindaja 3'!P34)</f>
        <v>#VALUE!</v>
      </c>
      <c r="Q34" s="91" t="e">
        <f>MODE('Hindaja 1'!Q34,'Hindaja 2'!Q34,'Hindaja 3'!Q34)</f>
        <v>#VALUE!</v>
      </c>
      <c r="R34" s="91" t="e">
        <f>MODE('Hindaja 1'!R34,'Hindaja 2'!R34,'Hindaja 3'!R34)</f>
        <v>#VALUE!</v>
      </c>
      <c r="S34" s="91" t="e">
        <f>MODE('Hindaja 1'!S34,'Hindaja 2'!S34,'Hindaja 3'!S34)</f>
        <v>#VALUE!</v>
      </c>
      <c r="T34" s="91" t="e">
        <f>MODE('Hindaja 1'!T34,'Hindaja 2'!T34,'Hindaja 3'!T34)</f>
        <v>#VALUE!</v>
      </c>
      <c r="U34" s="91" t="e">
        <f>MODE('Hindaja 1'!U34,'Hindaja 2'!U34,'Hindaja 3'!U34)</f>
        <v>#VALUE!</v>
      </c>
      <c r="V34" s="91" t="e">
        <f>MODE('Hindaja 1'!V34,'Hindaja 2'!V34,'Hindaja 3'!V34)</f>
        <v>#VALUE!</v>
      </c>
    </row>
    <row r="35" spans="1:22" ht="30.6" outlineLevel="2" x14ac:dyDescent="0.25">
      <c r="A35" s="18"/>
      <c r="B35" s="18"/>
      <c r="C35" s="118" t="s">
        <v>69</v>
      </c>
      <c r="D35" s="118" t="s">
        <v>142</v>
      </c>
      <c r="E35" s="119" t="s">
        <v>136</v>
      </c>
      <c r="F35" s="119">
        <v>2</v>
      </c>
      <c r="G35" s="77"/>
      <c r="H35" s="91">
        <f>('Hindaja 1'!H35+'Hindaja 2'!H35+'Hindaja 3'!H35)/3</f>
        <v>0</v>
      </c>
      <c r="I35" s="91">
        <f>('Hindaja 1'!I35+'Hindaja 2'!I35+'Hindaja 3'!I35)/3</f>
        <v>0</v>
      </c>
      <c r="J35" s="91">
        <f>('Hindaja 1'!J35+'Hindaja 2'!J35+'Hindaja 3'!J35)/3</f>
        <v>0</v>
      </c>
      <c r="K35" s="91">
        <f>('Hindaja 1'!K35+'Hindaja 2'!K35+'Hindaja 3'!K35)/3</f>
        <v>0</v>
      </c>
      <c r="L35" s="91">
        <f>('Hindaja 1'!L35+'Hindaja 2'!L35+'Hindaja 3'!L35)/3</f>
        <v>0</v>
      </c>
      <c r="M35" s="91">
        <f>('Hindaja 1'!M35+'Hindaja 2'!M35+'Hindaja 3'!M35)/3</f>
        <v>0</v>
      </c>
      <c r="N35" s="91">
        <f>('Hindaja 1'!N35+'Hindaja 2'!N35+'Hindaja 3'!N35)/3</f>
        <v>0</v>
      </c>
      <c r="O35" s="91">
        <f>('Hindaja 1'!O35+'Hindaja 2'!O35+'Hindaja 3'!O35)/3</f>
        <v>0</v>
      </c>
      <c r="P35" s="91">
        <f>('Hindaja 1'!P35+'Hindaja 2'!P35+'Hindaja 3'!P35)/3</f>
        <v>0</v>
      </c>
      <c r="Q35" s="91">
        <f>('Hindaja 1'!Q35+'Hindaja 2'!Q35+'Hindaja 3'!Q35)/3</f>
        <v>0</v>
      </c>
      <c r="R35" s="91">
        <f>('Hindaja 1'!R35+'Hindaja 2'!R35+'Hindaja 3'!R35)/3</f>
        <v>0</v>
      </c>
      <c r="S35" s="91">
        <f>('Hindaja 1'!S35+'Hindaja 2'!S35+'Hindaja 3'!S35)/3</f>
        <v>0</v>
      </c>
      <c r="T35" s="91">
        <f>('Hindaja 1'!T35+'Hindaja 2'!T35+'Hindaja 3'!T35)/3</f>
        <v>0</v>
      </c>
      <c r="U35" s="91">
        <f>('Hindaja 1'!U35+'Hindaja 2'!U35+'Hindaja 3'!U35)/3</f>
        <v>0</v>
      </c>
      <c r="V35" s="91">
        <f>('Hindaja 1'!V35+'Hindaja 2'!V35+'Hindaja 3'!V35)/3</f>
        <v>0</v>
      </c>
    </row>
    <row r="36" spans="1:22" ht="20.399999999999999" outlineLevel="2" x14ac:dyDescent="0.25">
      <c r="A36" s="18"/>
      <c r="B36" s="18"/>
      <c r="C36" s="18" t="s">
        <v>18</v>
      </c>
      <c r="D36" s="19" t="s">
        <v>35</v>
      </c>
      <c r="E36" s="119" t="s">
        <v>2</v>
      </c>
      <c r="F36" s="119">
        <v>1</v>
      </c>
      <c r="G36" s="77"/>
      <c r="H36" s="91" t="e">
        <f>MODE('Hindaja 1'!H36,'Hindaja 2'!H36,'Hindaja 3'!H36)</f>
        <v>#VALUE!</v>
      </c>
      <c r="I36" s="91" t="e">
        <f>MODE('Hindaja 1'!I36,'Hindaja 2'!I36,'Hindaja 3'!I36)</f>
        <v>#VALUE!</v>
      </c>
      <c r="J36" s="91" t="e">
        <f>MODE('Hindaja 1'!J36,'Hindaja 2'!J36,'Hindaja 3'!J36)</f>
        <v>#VALUE!</v>
      </c>
      <c r="K36" s="91" t="e">
        <f>MODE('Hindaja 1'!K36,'Hindaja 2'!K36,'Hindaja 3'!K36)</f>
        <v>#VALUE!</v>
      </c>
      <c r="L36" s="91" t="e">
        <f>MODE('Hindaja 1'!L36,'Hindaja 2'!L36,'Hindaja 3'!L36)</f>
        <v>#VALUE!</v>
      </c>
      <c r="M36" s="91" t="e">
        <f>MODE('Hindaja 1'!M36,'Hindaja 2'!M36,'Hindaja 3'!M36)</f>
        <v>#VALUE!</v>
      </c>
      <c r="N36" s="91" t="e">
        <f>MODE('Hindaja 1'!N36,'Hindaja 2'!N36,'Hindaja 3'!N36)</f>
        <v>#VALUE!</v>
      </c>
      <c r="O36" s="91" t="e">
        <f>MODE('Hindaja 1'!O36,'Hindaja 2'!O36,'Hindaja 3'!O36)</f>
        <v>#VALUE!</v>
      </c>
      <c r="P36" s="91" t="e">
        <f>MODE('Hindaja 1'!P36,'Hindaja 2'!P36,'Hindaja 3'!P36)</f>
        <v>#VALUE!</v>
      </c>
      <c r="Q36" s="91" t="e">
        <f>MODE('Hindaja 1'!Q36,'Hindaja 2'!Q36,'Hindaja 3'!Q36)</f>
        <v>#VALUE!</v>
      </c>
      <c r="R36" s="91" t="e">
        <f>MODE('Hindaja 1'!R36,'Hindaja 2'!R36,'Hindaja 3'!R36)</f>
        <v>#VALUE!</v>
      </c>
      <c r="S36" s="91" t="e">
        <f>MODE('Hindaja 1'!S36,'Hindaja 2'!S36,'Hindaja 3'!S36)</f>
        <v>#VALUE!</v>
      </c>
      <c r="T36" s="91" t="e">
        <f>MODE('Hindaja 1'!T36,'Hindaja 2'!T36,'Hindaja 3'!T36)</f>
        <v>#VALUE!</v>
      </c>
      <c r="U36" s="91" t="e">
        <f>MODE('Hindaja 1'!U36,'Hindaja 2'!U36,'Hindaja 3'!U36)</f>
        <v>#VALUE!</v>
      </c>
      <c r="V36" s="91" t="e">
        <f>MODE('Hindaja 1'!V36,'Hindaja 2'!V36,'Hindaja 3'!V36)</f>
        <v>#VALUE!</v>
      </c>
    </row>
    <row r="37" spans="1:22" ht="13.8" x14ac:dyDescent="0.25">
      <c r="A37" s="81"/>
      <c r="B37" s="81"/>
      <c r="C37" s="18" t="s">
        <v>28</v>
      </c>
      <c r="D37" s="18" t="s">
        <v>27</v>
      </c>
      <c r="E37" s="119" t="s">
        <v>59</v>
      </c>
      <c r="F37" s="119">
        <v>3</v>
      </c>
      <c r="G37" s="77"/>
      <c r="H37" s="91">
        <f>('Hindaja 1'!H37+'Hindaja 2'!H37+'Hindaja 3'!H37)/3</f>
        <v>0</v>
      </c>
      <c r="I37" s="91">
        <f>('Hindaja 1'!I37+'Hindaja 2'!I37+'Hindaja 3'!I37)/3</f>
        <v>0</v>
      </c>
      <c r="J37" s="91">
        <f>('Hindaja 1'!J37+'Hindaja 2'!J37+'Hindaja 3'!J37)/3</f>
        <v>0</v>
      </c>
      <c r="K37" s="91">
        <f>('Hindaja 1'!K37+'Hindaja 2'!K37+'Hindaja 3'!K37)/3</f>
        <v>0</v>
      </c>
      <c r="L37" s="91">
        <f>('Hindaja 1'!L37+'Hindaja 2'!L37+'Hindaja 3'!L37)/3</f>
        <v>0</v>
      </c>
      <c r="M37" s="91">
        <f>('Hindaja 1'!M37+'Hindaja 2'!M37+'Hindaja 3'!M37)/3</f>
        <v>0</v>
      </c>
      <c r="N37" s="91">
        <f>('Hindaja 1'!N37+'Hindaja 2'!N37+'Hindaja 3'!N37)/3</f>
        <v>0</v>
      </c>
      <c r="O37" s="91">
        <f>('Hindaja 1'!O37+'Hindaja 2'!O37+'Hindaja 3'!O37)/3</f>
        <v>0</v>
      </c>
      <c r="P37" s="91">
        <f>('Hindaja 1'!P37+'Hindaja 2'!P37+'Hindaja 3'!P37)/3</f>
        <v>0</v>
      </c>
      <c r="Q37" s="91">
        <f>('Hindaja 1'!Q37+'Hindaja 2'!Q37+'Hindaja 3'!Q37)/3</f>
        <v>0</v>
      </c>
      <c r="R37" s="91">
        <f>('Hindaja 1'!R37+'Hindaja 2'!R37+'Hindaja 3'!R37)/3</f>
        <v>0</v>
      </c>
      <c r="S37" s="91">
        <f>('Hindaja 1'!S37+'Hindaja 2'!S37+'Hindaja 3'!S37)/3</f>
        <v>0</v>
      </c>
      <c r="T37" s="91">
        <f>('Hindaja 1'!T37+'Hindaja 2'!T37+'Hindaja 3'!T37)/3</f>
        <v>0</v>
      </c>
      <c r="U37" s="91">
        <f>('Hindaja 1'!U37+'Hindaja 2'!U37+'Hindaja 3'!U37)/3</f>
        <v>0</v>
      </c>
      <c r="V37" s="91">
        <f>('Hindaja 1'!V37+'Hindaja 2'!V37+'Hindaja 3'!V37)/3</f>
        <v>0</v>
      </c>
    </row>
    <row r="38" spans="1:22" ht="20.399999999999999" x14ac:dyDescent="0.25">
      <c r="A38" s="81"/>
      <c r="B38" s="81"/>
      <c r="C38" s="19" t="s">
        <v>19</v>
      </c>
      <c r="D38" s="19" t="s">
        <v>20</v>
      </c>
      <c r="E38" s="138" t="s">
        <v>59</v>
      </c>
      <c r="F38" s="119">
        <v>3</v>
      </c>
      <c r="G38" s="77"/>
      <c r="H38" s="91">
        <f>('Hindaja 1'!H38+'Hindaja 2'!H38+'Hindaja 3'!H38)/3</f>
        <v>0</v>
      </c>
      <c r="I38" s="91">
        <f>('Hindaja 1'!I38+'Hindaja 2'!I38+'Hindaja 3'!I38)/3</f>
        <v>0</v>
      </c>
      <c r="J38" s="91">
        <f>('Hindaja 1'!J38+'Hindaja 2'!J38+'Hindaja 3'!J38)/3</f>
        <v>0</v>
      </c>
      <c r="K38" s="91">
        <f>('Hindaja 1'!K38+'Hindaja 2'!K38+'Hindaja 3'!K38)/3</f>
        <v>0</v>
      </c>
      <c r="L38" s="91">
        <f>('Hindaja 1'!L38+'Hindaja 2'!L38+'Hindaja 3'!L38)/3</f>
        <v>0</v>
      </c>
      <c r="M38" s="91">
        <f>('Hindaja 1'!M38+'Hindaja 2'!M38+'Hindaja 3'!M38)/3</f>
        <v>0</v>
      </c>
      <c r="N38" s="91">
        <f>('Hindaja 1'!N38+'Hindaja 2'!N38+'Hindaja 3'!N38)/3</f>
        <v>0</v>
      </c>
      <c r="O38" s="91">
        <f>('Hindaja 1'!O38+'Hindaja 2'!O38+'Hindaja 3'!O38)/3</f>
        <v>0</v>
      </c>
      <c r="P38" s="91">
        <f>('Hindaja 1'!P38+'Hindaja 2'!P38+'Hindaja 3'!P38)/3</f>
        <v>0</v>
      </c>
      <c r="Q38" s="91">
        <f>('Hindaja 1'!Q38+'Hindaja 2'!Q38+'Hindaja 3'!Q38)/3</f>
        <v>0</v>
      </c>
      <c r="R38" s="91">
        <f>('Hindaja 1'!R38+'Hindaja 2'!R38+'Hindaja 3'!R38)/3</f>
        <v>0</v>
      </c>
      <c r="S38" s="91">
        <f>('Hindaja 1'!S38+'Hindaja 2'!S38+'Hindaja 3'!S38)/3</f>
        <v>0</v>
      </c>
      <c r="T38" s="91">
        <f>('Hindaja 1'!T38+'Hindaja 2'!T38+'Hindaja 3'!T38)/3</f>
        <v>0</v>
      </c>
      <c r="U38" s="91">
        <f>('Hindaja 1'!U38+'Hindaja 2'!U38+'Hindaja 3'!U38)/3</f>
        <v>0</v>
      </c>
      <c r="V38" s="91">
        <f>('Hindaja 1'!V38+'Hindaja 2'!V38+'Hindaja 3'!V38)/3</f>
        <v>0</v>
      </c>
    </row>
    <row r="39" spans="1:22" ht="31.2" thickBot="1" x14ac:dyDescent="0.3">
      <c r="A39" s="137"/>
      <c r="B39" s="137"/>
      <c r="C39" s="43" t="s">
        <v>21</v>
      </c>
      <c r="D39" s="43" t="s">
        <v>22</v>
      </c>
      <c r="E39" s="121" t="s">
        <v>136</v>
      </c>
      <c r="F39" s="121">
        <v>2</v>
      </c>
      <c r="G39" s="77"/>
      <c r="H39" s="91">
        <f>('Hindaja 1'!H39+'Hindaja 2'!H39+'Hindaja 3'!H39)/3</f>
        <v>0</v>
      </c>
      <c r="I39" s="91">
        <f>('Hindaja 1'!I39+'Hindaja 2'!I39+'Hindaja 3'!I39)/3</f>
        <v>0</v>
      </c>
      <c r="J39" s="91">
        <f>('Hindaja 1'!J39+'Hindaja 2'!J39+'Hindaja 3'!J39)/3</f>
        <v>0</v>
      </c>
      <c r="K39" s="91">
        <f>('Hindaja 1'!K39+'Hindaja 2'!K39+'Hindaja 3'!K39)/3</f>
        <v>0</v>
      </c>
      <c r="L39" s="91">
        <f>('Hindaja 1'!L39+'Hindaja 2'!L39+'Hindaja 3'!L39)/3</f>
        <v>0</v>
      </c>
      <c r="M39" s="91">
        <f>('Hindaja 1'!M39+'Hindaja 2'!M39+'Hindaja 3'!M39)/3</f>
        <v>0</v>
      </c>
      <c r="N39" s="91">
        <f>('Hindaja 1'!N39+'Hindaja 2'!N39+'Hindaja 3'!N39)/3</f>
        <v>0</v>
      </c>
      <c r="O39" s="91">
        <f>('Hindaja 1'!O39+'Hindaja 2'!O39+'Hindaja 3'!O39)/3</f>
        <v>0</v>
      </c>
      <c r="P39" s="91">
        <f>('Hindaja 1'!P39+'Hindaja 2'!P39+'Hindaja 3'!P39)/3</f>
        <v>0</v>
      </c>
      <c r="Q39" s="91">
        <f>('Hindaja 1'!Q39+'Hindaja 2'!Q39+'Hindaja 3'!Q39)/3</f>
        <v>0</v>
      </c>
      <c r="R39" s="91">
        <f>('Hindaja 1'!R39+'Hindaja 2'!R39+'Hindaja 3'!R39)/3</f>
        <v>0</v>
      </c>
      <c r="S39" s="91">
        <f>('Hindaja 1'!S39+'Hindaja 2'!S39+'Hindaja 3'!S39)/3</f>
        <v>0</v>
      </c>
      <c r="T39" s="91">
        <f>('Hindaja 1'!T39+'Hindaja 2'!T39+'Hindaja 3'!T39)/3</f>
        <v>0</v>
      </c>
      <c r="U39" s="91">
        <f>('Hindaja 1'!U39+'Hindaja 2'!U39+'Hindaja 3'!U39)/3</f>
        <v>0</v>
      </c>
      <c r="V39" s="91">
        <f>('Hindaja 1'!V39+'Hindaja 2'!V39+'Hindaja 3'!V39)/3</f>
        <v>0</v>
      </c>
    </row>
    <row r="40" spans="1:22" ht="21" thickBot="1" x14ac:dyDescent="0.3">
      <c r="A40" s="146" t="s">
        <v>86</v>
      </c>
      <c r="B40" s="147" t="s">
        <v>92</v>
      </c>
      <c r="C40" s="142"/>
      <c r="D40" s="142"/>
      <c r="E40" s="143"/>
      <c r="F40" s="148">
        <f>SUM(F41:F48)</f>
        <v>17</v>
      </c>
      <c r="G40" s="77"/>
      <c r="H40" s="92" t="e">
        <f>SUM(H41:H48)</f>
        <v>#VALUE!</v>
      </c>
      <c r="I40" s="92" t="e">
        <f t="shared" ref="I40:V40" si="6">SUM(I41:I48)</f>
        <v>#VALUE!</v>
      </c>
      <c r="J40" s="92" t="e">
        <f t="shared" si="6"/>
        <v>#VALUE!</v>
      </c>
      <c r="K40" s="92" t="e">
        <f t="shared" si="6"/>
        <v>#VALUE!</v>
      </c>
      <c r="L40" s="92" t="e">
        <f t="shared" si="6"/>
        <v>#VALUE!</v>
      </c>
      <c r="M40" s="92" t="e">
        <f t="shared" si="6"/>
        <v>#VALUE!</v>
      </c>
      <c r="N40" s="92" t="e">
        <f t="shared" si="6"/>
        <v>#VALUE!</v>
      </c>
      <c r="O40" s="92" t="e">
        <f t="shared" si="6"/>
        <v>#VALUE!</v>
      </c>
      <c r="P40" s="92" t="e">
        <f t="shared" si="6"/>
        <v>#VALUE!</v>
      </c>
      <c r="Q40" s="92" t="e">
        <f t="shared" si="6"/>
        <v>#VALUE!</v>
      </c>
      <c r="R40" s="92" t="e">
        <f t="shared" si="6"/>
        <v>#VALUE!</v>
      </c>
      <c r="S40" s="92" t="e">
        <f t="shared" si="6"/>
        <v>#VALUE!</v>
      </c>
      <c r="T40" s="92" t="e">
        <f t="shared" si="6"/>
        <v>#VALUE!</v>
      </c>
      <c r="U40" s="92" t="e">
        <f t="shared" si="6"/>
        <v>#VALUE!</v>
      </c>
      <c r="V40" s="92" t="e">
        <f t="shared" si="6"/>
        <v>#VALUE!</v>
      </c>
    </row>
    <row r="41" spans="1:22" ht="20.399999999999999" x14ac:dyDescent="0.25">
      <c r="A41" s="81"/>
      <c r="B41" s="81"/>
      <c r="C41" s="118" t="s">
        <v>143</v>
      </c>
      <c r="D41" s="149" t="s">
        <v>45</v>
      </c>
      <c r="E41" s="132" t="s">
        <v>137</v>
      </c>
      <c r="F41" s="132">
        <v>5</v>
      </c>
      <c r="G41" s="77"/>
      <c r="H41" s="91">
        <f>('Hindaja 1'!H41+'Hindaja 2'!H41+'Hindaja 3'!H41)/3</f>
        <v>0</v>
      </c>
      <c r="I41" s="91">
        <f>('Hindaja 1'!I41+'Hindaja 2'!I41+'Hindaja 3'!I41)/3</f>
        <v>0</v>
      </c>
      <c r="J41" s="91">
        <f>('Hindaja 1'!J41+'Hindaja 2'!J41+'Hindaja 3'!J41)/3</f>
        <v>0</v>
      </c>
      <c r="K41" s="91">
        <f>('Hindaja 1'!K41+'Hindaja 2'!K41+'Hindaja 3'!K41)/3</f>
        <v>0</v>
      </c>
      <c r="L41" s="91">
        <f>('Hindaja 1'!L41+'Hindaja 2'!L41+'Hindaja 3'!L41)/3</f>
        <v>0</v>
      </c>
      <c r="M41" s="91">
        <f>('Hindaja 1'!M41+'Hindaja 2'!M41+'Hindaja 3'!M41)/3</f>
        <v>0</v>
      </c>
      <c r="N41" s="91">
        <f>('Hindaja 1'!N41+'Hindaja 2'!N41+'Hindaja 3'!N41)/3</f>
        <v>0</v>
      </c>
      <c r="O41" s="91">
        <f>('Hindaja 1'!O41+'Hindaja 2'!O41+'Hindaja 3'!O41)/3</f>
        <v>0</v>
      </c>
      <c r="P41" s="91">
        <f>('Hindaja 1'!P41+'Hindaja 2'!P41+'Hindaja 3'!P41)/3</f>
        <v>0</v>
      </c>
      <c r="Q41" s="91">
        <f>('Hindaja 1'!Q41+'Hindaja 2'!Q41+'Hindaja 3'!Q41)/3</f>
        <v>0</v>
      </c>
      <c r="R41" s="91">
        <f>('Hindaja 1'!R41+'Hindaja 2'!R41+'Hindaja 3'!R41)/3</f>
        <v>0</v>
      </c>
      <c r="S41" s="91">
        <f>('Hindaja 1'!S41+'Hindaja 2'!S41+'Hindaja 3'!S41)/3</f>
        <v>0</v>
      </c>
      <c r="T41" s="91">
        <f>('Hindaja 1'!T41+'Hindaja 2'!T41+'Hindaja 3'!T41)/3</f>
        <v>0</v>
      </c>
      <c r="U41" s="91">
        <f>('Hindaja 1'!U41+'Hindaja 2'!U41+'Hindaja 3'!U41)/3</f>
        <v>0</v>
      </c>
      <c r="V41" s="91">
        <f>('Hindaja 1'!V41+'Hindaja 2'!V41+'Hindaja 3'!V41)/3</f>
        <v>0</v>
      </c>
    </row>
    <row r="42" spans="1:22" ht="20.399999999999999" x14ac:dyDescent="0.25">
      <c r="A42" s="81"/>
      <c r="B42" s="81"/>
      <c r="C42" s="19" t="s">
        <v>46</v>
      </c>
      <c r="D42" s="19" t="s">
        <v>48</v>
      </c>
      <c r="E42" s="17" t="s">
        <v>59</v>
      </c>
      <c r="F42" s="17">
        <v>3</v>
      </c>
      <c r="G42" s="77"/>
      <c r="H42" s="91">
        <f>('Hindaja 1'!H42+'Hindaja 2'!H42+'Hindaja 3'!H42)/3</f>
        <v>0</v>
      </c>
      <c r="I42" s="91">
        <f>('Hindaja 1'!I42+'Hindaja 2'!I42+'Hindaja 3'!I42)/3</f>
        <v>0</v>
      </c>
      <c r="J42" s="91">
        <f>('Hindaja 1'!J42+'Hindaja 2'!J42+'Hindaja 3'!J42)/3</f>
        <v>0</v>
      </c>
      <c r="K42" s="91">
        <f>('Hindaja 1'!K42+'Hindaja 2'!K42+'Hindaja 3'!K42)/3</f>
        <v>0</v>
      </c>
      <c r="L42" s="91">
        <f>('Hindaja 1'!L42+'Hindaja 2'!L42+'Hindaja 3'!L42)/3</f>
        <v>0</v>
      </c>
      <c r="M42" s="91">
        <f>('Hindaja 1'!M42+'Hindaja 2'!M42+'Hindaja 3'!M42)/3</f>
        <v>0</v>
      </c>
      <c r="N42" s="91">
        <f>('Hindaja 1'!N42+'Hindaja 2'!N42+'Hindaja 3'!N42)/3</f>
        <v>0</v>
      </c>
      <c r="O42" s="91">
        <f>('Hindaja 1'!O42+'Hindaja 2'!O42+'Hindaja 3'!O42)/3</f>
        <v>0</v>
      </c>
      <c r="P42" s="91">
        <f>('Hindaja 1'!P42+'Hindaja 2'!P42+'Hindaja 3'!P42)/3</f>
        <v>0</v>
      </c>
      <c r="Q42" s="91">
        <f>('Hindaja 1'!Q42+'Hindaja 2'!Q42+'Hindaja 3'!Q42)/3</f>
        <v>0</v>
      </c>
      <c r="R42" s="91">
        <f>('Hindaja 1'!R42+'Hindaja 2'!R42+'Hindaja 3'!R42)/3</f>
        <v>0</v>
      </c>
      <c r="S42" s="91">
        <f>('Hindaja 1'!S42+'Hindaja 2'!S42+'Hindaja 3'!S42)/3</f>
        <v>0</v>
      </c>
      <c r="T42" s="91">
        <f>('Hindaja 1'!T42+'Hindaja 2'!T42+'Hindaja 3'!T42)/3</f>
        <v>0</v>
      </c>
      <c r="U42" s="91">
        <f>('Hindaja 1'!U42+'Hindaja 2'!U42+'Hindaja 3'!U42)/3</f>
        <v>0</v>
      </c>
      <c r="V42" s="91">
        <f>('Hindaja 1'!V42+'Hindaja 2'!V42+'Hindaja 3'!V42)/3</f>
        <v>0</v>
      </c>
    </row>
    <row r="43" spans="1:22" ht="40.799999999999997" x14ac:dyDescent="0.25">
      <c r="A43" s="81"/>
      <c r="B43" s="81"/>
      <c r="C43" s="19" t="s">
        <v>144</v>
      </c>
      <c r="D43" s="118" t="s">
        <v>145</v>
      </c>
      <c r="E43" s="17" t="s">
        <v>136</v>
      </c>
      <c r="F43" s="17">
        <v>2</v>
      </c>
      <c r="G43" s="77"/>
      <c r="H43" s="91">
        <f>('Hindaja 1'!H43+'Hindaja 2'!H43+'Hindaja 3'!H43)/3</f>
        <v>0</v>
      </c>
      <c r="I43" s="91">
        <f>('Hindaja 1'!I43+'Hindaja 2'!I43+'Hindaja 3'!I43)/3</f>
        <v>0</v>
      </c>
      <c r="J43" s="91">
        <f>('Hindaja 1'!J43+'Hindaja 2'!J43+'Hindaja 3'!J43)/3</f>
        <v>0</v>
      </c>
      <c r="K43" s="91">
        <f>('Hindaja 1'!K43+'Hindaja 2'!K43+'Hindaja 3'!K43)/3</f>
        <v>0</v>
      </c>
      <c r="L43" s="91">
        <f>('Hindaja 1'!L43+'Hindaja 2'!L43+'Hindaja 3'!L43)/3</f>
        <v>0</v>
      </c>
      <c r="M43" s="91">
        <f>('Hindaja 1'!M43+'Hindaja 2'!M43+'Hindaja 3'!M43)/3</f>
        <v>0</v>
      </c>
      <c r="N43" s="91">
        <f>('Hindaja 1'!N43+'Hindaja 2'!N43+'Hindaja 3'!N43)/3</f>
        <v>0</v>
      </c>
      <c r="O43" s="91">
        <f>('Hindaja 1'!O43+'Hindaja 2'!O43+'Hindaja 3'!O43)/3</f>
        <v>0</v>
      </c>
      <c r="P43" s="91">
        <f>('Hindaja 1'!P43+'Hindaja 2'!P43+'Hindaja 3'!P43)/3</f>
        <v>0</v>
      </c>
      <c r="Q43" s="91">
        <f>('Hindaja 1'!Q43+'Hindaja 2'!Q43+'Hindaja 3'!Q43)/3</f>
        <v>0</v>
      </c>
      <c r="R43" s="91">
        <f>('Hindaja 1'!R43+'Hindaja 2'!R43+'Hindaja 3'!R43)/3</f>
        <v>0</v>
      </c>
      <c r="S43" s="91">
        <f>('Hindaja 1'!S43+'Hindaja 2'!S43+'Hindaja 3'!S43)/3</f>
        <v>0</v>
      </c>
      <c r="T43" s="91">
        <f>('Hindaja 1'!T43+'Hindaja 2'!T43+'Hindaja 3'!T43)/3</f>
        <v>0</v>
      </c>
      <c r="U43" s="91">
        <f>('Hindaja 1'!U43+'Hindaja 2'!U43+'Hindaja 3'!U43)/3</f>
        <v>0</v>
      </c>
      <c r="V43" s="91">
        <f>('Hindaja 1'!V43+'Hindaja 2'!V43+'Hindaja 3'!V43)/3</f>
        <v>0</v>
      </c>
    </row>
    <row r="44" spans="1:22" ht="51" x14ac:dyDescent="0.25">
      <c r="A44" s="81"/>
      <c r="B44" s="81"/>
      <c r="C44" s="19" t="s">
        <v>146</v>
      </c>
      <c r="D44" s="19" t="s">
        <v>147</v>
      </c>
      <c r="E44" s="119" t="s">
        <v>136</v>
      </c>
      <c r="F44" s="119">
        <v>2</v>
      </c>
      <c r="G44" s="77"/>
      <c r="H44" s="91">
        <f>('Hindaja 1'!H44+'Hindaja 2'!H44+'Hindaja 3'!H44)/3</f>
        <v>0</v>
      </c>
      <c r="I44" s="91">
        <f>('Hindaja 1'!I44+'Hindaja 2'!I44+'Hindaja 3'!I44)/3</f>
        <v>0</v>
      </c>
      <c r="J44" s="91">
        <f>('Hindaja 1'!J44+'Hindaja 2'!J44+'Hindaja 3'!J44)/3</f>
        <v>0</v>
      </c>
      <c r="K44" s="91">
        <f>('Hindaja 1'!K44+'Hindaja 2'!K44+'Hindaja 3'!K44)/3</f>
        <v>0</v>
      </c>
      <c r="L44" s="91">
        <f>('Hindaja 1'!L44+'Hindaja 2'!L44+'Hindaja 3'!L44)/3</f>
        <v>0</v>
      </c>
      <c r="M44" s="91">
        <f>('Hindaja 1'!M44+'Hindaja 2'!M44+'Hindaja 3'!M44)/3</f>
        <v>0</v>
      </c>
      <c r="N44" s="91">
        <f>('Hindaja 1'!N44+'Hindaja 2'!N44+'Hindaja 3'!N44)/3</f>
        <v>0</v>
      </c>
      <c r="O44" s="91">
        <f>('Hindaja 1'!O44+'Hindaja 2'!O44+'Hindaja 3'!O44)/3</f>
        <v>0</v>
      </c>
      <c r="P44" s="91">
        <f>('Hindaja 1'!P44+'Hindaja 2'!P44+'Hindaja 3'!P44)/3</f>
        <v>0</v>
      </c>
      <c r="Q44" s="91">
        <f>('Hindaja 1'!Q44+'Hindaja 2'!Q44+'Hindaja 3'!Q44)/3</f>
        <v>0</v>
      </c>
      <c r="R44" s="91">
        <f>('Hindaja 1'!R44+'Hindaja 2'!R44+'Hindaja 3'!R44)/3</f>
        <v>0</v>
      </c>
      <c r="S44" s="91">
        <f>('Hindaja 1'!S44+'Hindaja 2'!S44+'Hindaja 3'!S44)/3</f>
        <v>0</v>
      </c>
      <c r="T44" s="91">
        <f>('Hindaja 1'!T44+'Hindaja 2'!T44+'Hindaja 3'!T44)/3</f>
        <v>0</v>
      </c>
      <c r="U44" s="91">
        <f>('Hindaja 1'!U44+'Hindaja 2'!U44+'Hindaja 3'!U44)/3</f>
        <v>0</v>
      </c>
      <c r="V44" s="91">
        <f>('Hindaja 1'!V44+'Hindaja 2'!V44+'Hindaja 3'!V44)/3</f>
        <v>0</v>
      </c>
    </row>
    <row r="45" spans="1:22" ht="20.399999999999999" x14ac:dyDescent="0.25">
      <c r="A45" s="81"/>
      <c r="B45" s="81"/>
      <c r="C45" s="19" t="s">
        <v>60</v>
      </c>
      <c r="D45" s="19" t="s">
        <v>148</v>
      </c>
      <c r="E45" s="119" t="s">
        <v>136</v>
      </c>
      <c r="F45" s="119">
        <v>2</v>
      </c>
      <c r="G45" s="77"/>
      <c r="H45" s="91">
        <f>('Hindaja 1'!H45+'Hindaja 2'!H45+'Hindaja 3'!H45)/3</f>
        <v>0</v>
      </c>
      <c r="I45" s="91">
        <f>('Hindaja 1'!I45+'Hindaja 2'!I45+'Hindaja 3'!I45)/3</f>
        <v>0</v>
      </c>
      <c r="J45" s="91">
        <f>('Hindaja 1'!J45+'Hindaja 2'!J45+'Hindaja 3'!J45)/3</f>
        <v>0</v>
      </c>
      <c r="K45" s="91">
        <f>('Hindaja 1'!K45+'Hindaja 2'!K45+'Hindaja 3'!K45)/3</f>
        <v>0</v>
      </c>
      <c r="L45" s="91">
        <f>('Hindaja 1'!L45+'Hindaja 2'!L45+'Hindaja 3'!L45)/3</f>
        <v>0</v>
      </c>
      <c r="M45" s="91">
        <f>('Hindaja 1'!M45+'Hindaja 2'!M45+'Hindaja 3'!M45)/3</f>
        <v>0</v>
      </c>
      <c r="N45" s="91">
        <f>('Hindaja 1'!N45+'Hindaja 2'!N45+'Hindaja 3'!N45)/3</f>
        <v>0</v>
      </c>
      <c r="O45" s="91">
        <f>('Hindaja 1'!O45+'Hindaja 2'!O45+'Hindaja 3'!O45)/3</f>
        <v>0</v>
      </c>
      <c r="P45" s="91">
        <f>('Hindaja 1'!P45+'Hindaja 2'!P45+'Hindaja 3'!P45)/3</f>
        <v>0</v>
      </c>
      <c r="Q45" s="91">
        <f>('Hindaja 1'!Q45+'Hindaja 2'!Q45+'Hindaja 3'!Q45)/3</f>
        <v>0</v>
      </c>
      <c r="R45" s="91">
        <f>('Hindaja 1'!R45+'Hindaja 2'!R45+'Hindaja 3'!R45)/3</f>
        <v>0</v>
      </c>
      <c r="S45" s="91">
        <f>('Hindaja 1'!S45+'Hindaja 2'!S45+'Hindaja 3'!S45)/3</f>
        <v>0</v>
      </c>
      <c r="T45" s="91">
        <f>('Hindaja 1'!T45+'Hindaja 2'!T45+'Hindaja 3'!T45)/3</f>
        <v>0</v>
      </c>
      <c r="U45" s="91">
        <f>('Hindaja 1'!U45+'Hindaja 2'!U45+'Hindaja 3'!U45)/3</f>
        <v>0</v>
      </c>
      <c r="V45" s="91">
        <f>('Hindaja 1'!V45+'Hindaja 2'!V45+'Hindaja 3'!V45)/3</f>
        <v>0</v>
      </c>
    </row>
    <row r="46" spans="1:22" ht="20.399999999999999" x14ac:dyDescent="0.25">
      <c r="A46" s="81"/>
      <c r="B46" s="81"/>
      <c r="C46" s="18" t="s">
        <v>52</v>
      </c>
      <c r="D46" s="19" t="s">
        <v>149</v>
      </c>
      <c r="E46" s="119" t="s">
        <v>2</v>
      </c>
      <c r="F46" s="119">
        <v>1</v>
      </c>
      <c r="G46" s="77"/>
      <c r="H46" s="91" t="e">
        <f>MODE('Hindaja 1'!H46,'Hindaja 2'!H46,'Hindaja 3'!H46)</f>
        <v>#VALUE!</v>
      </c>
      <c r="I46" s="91" t="e">
        <f>MODE('Hindaja 1'!I46,'Hindaja 2'!I46,'Hindaja 3'!I46)</f>
        <v>#VALUE!</v>
      </c>
      <c r="J46" s="91" t="e">
        <f>MODE('Hindaja 1'!J46,'Hindaja 2'!J46,'Hindaja 3'!J46)</f>
        <v>#VALUE!</v>
      </c>
      <c r="K46" s="91" t="e">
        <f>MODE('Hindaja 1'!K46,'Hindaja 2'!K46,'Hindaja 3'!K46)</f>
        <v>#VALUE!</v>
      </c>
      <c r="L46" s="91" t="e">
        <f>MODE('Hindaja 1'!L46,'Hindaja 2'!L46,'Hindaja 3'!L46)</f>
        <v>#VALUE!</v>
      </c>
      <c r="M46" s="91" t="e">
        <f>MODE('Hindaja 1'!M46,'Hindaja 2'!M46,'Hindaja 3'!M46)</f>
        <v>#VALUE!</v>
      </c>
      <c r="N46" s="91" t="e">
        <f>MODE('Hindaja 1'!N46,'Hindaja 2'!N46,'Hindaja 3'!N46)</f>
        <v>#VALUE!</v>
      </c>
      <c r="O46" s="91" t="e">
        <f>MODE('Hindaja 1'!O46,'Hindaja 2'!O46,'Hindaja 3'!O46)</f>
        <v>#VALUE!</v>
      </c>
      <c r="P46" s="91" t="e">
        <f>MODE('Hindaja 1'!P46,'Hindaja 2'!P46,'Hindaja 3'!P46)</f>
        <v>#VALUE!</v>
      </c>
      <c r="Q46" s="91" t="e">
        <f>MODE('Hindaja 1'!Q46,'Hindaja 2'!Q46,'Hindaja 3'!Q46)</f>
        <v>#VALUE!</v>
      </c>
      <c r="R46" s="91" t="e">
        <f>MODE('Hindaja 1'!R46,'Hindaja 2'!R46,'Hindaja 3'!R46)</f>
        <v>#VALUE!</v>
      </c>
      <c r="S46" s="91" t="e">
        <f>MODE('Hindaja 1'!S46,'Hindaja 2'!S46,'Hindaja 3'!S46)</f>
        <v>#VALUE!</v>
      </c>
      <c r="T46" s="91" t="e">
        <f>MODE('Hindaja 1'!T46,'Hindaja 2'!T46,'Hindaja 3'!T46)</f>
        <v>#VALUE!</v>
      </c>
      <c r="U46" s="91" t="e">
        <f>MODE('Hindaja 1'!U46,'Hindaja 2'!U46,'Hindaja 3'!U46)</f>
        <v>#VALUE!</v>
      </c>
      <c r="V46" s="91" t="e">
        <f>MODE('Hindaja 1'!V46,'Hindaja 2'!V46,'Hindaja 3'!V46)</f>
        <v>#VALUE!</v>
      </c>
    </row>
    <row r="47" spans="1:22" ht="20.399999999999999" x14ac:dyDescent="0.25">
      <c r="A47" s="81"/>
      <c r="B47" s="81"/>
      <c r="C47" s="18" t="s">
        <v>55</v>
      </c>
      <c r="D47" s="19" t="s">
        <v>56</v>
      </c>
      <c r="E47" s="119" t="s">
        <v>2</v>
      </c>
      <c r="F47" s="119">
        <v>1</v>
      </c>
      <c r="G47" s="77"/>
      <c r="H47" s="91" t="e">
        <f>MODE('Hindaja 1'!H47,'Hindaja 2'!H47,'Hindaja 3'!H47)</f>
        <v>#VALUE!</v>
      </c>
      <c r="I47" s="91" t="e">
        <f>MODE('Hindaja 1'!I47,'Hindaja 2'!I47,'Hindaja 3'!I47)</f>
        <v>#VALUE!</v>
      </c>
      <c r="J47" s="91" t="e">
        <f>MODE('Hindaja 1'!J47,'Hindaja 2'!J47,'Hindaja 3'!J47)</f>
        <v>#VALUE!</v>
      </c>
      <c r="K47" s="91" t="e">
        <f>MODE('Hindaja 1'!K47,'Hindaja 2'!K47,'Hindaja 3'!K47)</f>
        <v>#VALUE!</v>
      </c>
      <c r="L47" s="91" t="e">
        <f>MODE('Hindaja 1'!L47,'Hindaja 2'!L47,'Hindaja 3'!L47)</f>
        <v>#VALUE!</v>
      </c>
      <c r="M47" s="91" t="e">
        <f>MODE('Hindaja 1'!M47,'Hindaja 2'!M47,'Hindaja 3'!M47)</f>
        <v>#VALUE!</v>
      </c>
      <c r="N47" s="91" t="e">
        <f>MODE('Hindaja 1'!N47,'Hindaja 2'!N47,'Hindaja 3'!N47)</f>
        <v>#VALUE!</v>
      </c>
      <c r="O47" s="91" t="e">
        <f>MODE('Hindaja 1'!O47,'Hindaja 2'!O47,'Hindaja 3'!O47)</f>
        <v>#VALUE!</v>
      </c>
      <c r="P47" s="91" t="e">
        <f>MODE('Hindaja 1'!P47,'Hindaja 2'!P47,'Hindaja 3'!P47)</f>
        <v>#VALUE!</v>
      </c>
      <c r="Q47" s="91" t="e">
        <f>MODE('Hindaja 1'!Q47,'Hindaja 2'!Q47,'Hindaja 3'!Q47)</f>
        <v>#VALUE!</v>
      </c>
      <c r="R47" s="91" t="e">
        <f>MODE('Hindaja 1'!R47,'Hindaja 2'!R47,'Hindaja 3'!R47)</f>
        <v>#VALUE!</v>
      </c>
      <c r="S47" s="91" t="e">
        <f>MODE('Hindaja 1'!S47,'Hindaja 2'!S47,'Hindaja 3'!S47)</f>
        <v>#VALUE!</v>
      </c>
      <c r="T47" s="91" t="e">
        <f>MODE('Hindaja 1'!T47,'Hindaja 2'!T47,'Hindaja 3'!T47)</f>
        <v>#VALUE!</v>
      </c>
      <c r="U47" s="91" t="e">
        <f>MODE('Hindaja 1'!U47,'Hindaja 2'!U47,'Hindaja 3'!U47)</f>
        <v>#VALUE!</v>
      </c>
      <c r="V47" s="91" t="e">
        <f>MODE('Hindaja 1'!V47,'Hindaja 2'!V47,'Hindaja 3'!V47)</f>
        <v>#VALUE!</v>
      </c>
    </row>
    <row r="48" spans="1:22" ht="14.4" thickBot="1" x14ac:dyDescent="0.3">
      <c r="A48" s="81"/>
      <c r="B48" s="81"/>
      <c r="C48" s="18" t="s">
        <v>33</v>
      </c>
      <c r="D48" s="18" t="s">
        <v>150</v>
      </c>
      <c r="E48" s="17" t="s">
        <v>2</v>
      </c>
      <c r="F48" s="41">
        <v>1</v>
      </c>
      <c r="G48" s="77"/>
      <c r="H48" s="91" t="e">
        <f>MODE('Hindaja 1'!H48,'Hindaja 2'!H48,'Hindaja 3'!H48)</f>
        <v>#VALUE!</v>
      </c>
      <c r="I48" s="91" t="e">
        <f>MODE('Hindaja 1'!I48,'Hindaja 2'!I48,'Hindaja 3'!I48)</f>
        <v>#VALUE!</v>
      </c>
      <c r="J48" s="91" t="e">
        <f>MODE('Hindaja 1'!J48,'Hindaja 2'!J48,'Hindaja 3'!J48)</f>
        <v>#VALUE!</v>
      </c>
      <c r="K48" s="91" t="e">
        <f>MODE('Hindaja 1'!K48,'Hindaja 2'!K48,'Hindaja 3'!K48)</f>
        <v>#VALUE!</v>
      </c>
      <c r="L48" s="91" t="e">
        <f>MODE('Hindaja 1'!L48,'Hindaja 2'!L48,'Hindaja 3'!L48)</f>
        <v>#VALUE!</v>
      </c>
      <c r="M48" s="91" t="e">
        <f>MODE('Hindaja 1'!M48,'Hindaja 2'!M48,'Hindaja 3'!M48)</f>
        <v>#VALUE!</v>
      </c>
      <c r="N48" s="91" t="e">
        <f>MODE('Hindaja 1'!N48,'Hindaja 2'!N48,'Hindaja 3'!N48)</f>
        <v>#VALUE!</v>
      </c>
      <c r="O48" s="91" t="e">
        <f>MODE('Hindaja 1'!O48,'Hindaja 2'!O48,'Hindaja 3'!O48)</f>
        <v>#VALUE!</v>
      </c>
      <c r="P48" s="91" t="e">
        <f>MODE('Hindaja 1'!P48,'Hindaja 2'!P48,'Hindaja 3'!P48)</f>
        <v>#VALUE!</v>
      </c>
      <c r="Q48" s="91" t="e">
        <f>MODE('Hindaja 1'!Q48,'Hindaja 2'!Q48,'Hindaja 3'!Q48)</f>
        <v>#VALUE!</v>
      </c>
      <c r="R48" s="91" t="e">
        <f>MODE('Hindaja 1'!R48,'Hindaja 2'!R48,'Hindaja 3'!R48)</f>
        <v>#VALUE!</v>
      </c>
      <c r="S48" s="91" t="e">
        <f>MODE('Hindaja 1'!S48,'Hindaja 2'!S48,'Hindaja 3'!S48)</f>
        <v>#VALUE!</v>
      </c>
      <c r="T48" s="91" t="e">
        <f>MODE('Hindaja 1'!T48,'Hindaja 2'!T48,'Hindaja 3'!T48)</f>
        <v>#VALUE!</v>
      </c>
      <c r="U48" s="91" t="e">
        <f>MODE('Hindaja 1'!U48,'Hindaja 2'!U48,'Hindaja 3'!U48)</f>
        <v>#VALUE!</v>
      </c>
      <c r="V48" s="91" t="e">
        <f>MODE('Hindaja 1'!V48,'Hindaja 2'!V48,'Hindaja 3'!V48)</f>
        <v>#VALUE!</v>
      </c>
    </row>
    <row r="49" spans="6:6" ht="13.8" thickBot="1" x14ac:dyDescent="0.3">
      <c r="F49" s="136">
        <f>F40+F29+F20+F11+F3</f>
        <v>100</v>
      </c>
    </row>
    <row r="1048576" spans="7:7" x14ac:dyDescent="0.25">
      <c r="G1048576" s="77"/>
    </row>
  </sheetData>
  <sheetProtection formatColumns="0" formatRows="0"/>
  <phoneticPr fontId="18" type="noConversion"/>
  <conditionalFormatting sqref="H4:V4">
    <cfRule type="containsErrors" dxfId="27" priority="103">
      <formula>ISERROR(H4)</formula>
    </cfRule>
  </conditionalFormatting>
  <conditionalFormatting sqref="H16:V16">
    <cfRule type="containsErrors" dxfId="26" priority="29">
      <formula>ISERROR(H16)</formula>
    </cfRule>
  </conditionalFormatting>
  <conditionalFormatting sqref="H17:V17">
    <cfRule type="containsErrors" dxfId="25" priority="27">
      <formula>ISERROR(H17)</formula>
    </cfRule>
  </conditionalFormatting>
  <conditionalFormatting sqref="H18:V18">
    <cfRule type="containsErrors" dxfId="24" priority="26">
      <formula>ISERROR(H18)</formula>
    </cfRule>
  </conditionalFormatting>
  <conditionalFormatting sqref="H24:V24">
    <cfRule type="containsErrors" dxfId="23" priority="23">
      <formula>ISERROR(H24)</formula>
    </cfRule>
  </conditionalFormatting>
  <conditionalFormatting sqref="H34:V34">
    <cfRule type="containsErrors" dxfId="22" priority="22">
      <formula>ISERROR(H34)</formula>
    </cfRule>
  </conditionalFormatting>
  <conditionalFormatting sqref="H36:V36">
    <cfRule type="containsErrors" dxfId="21" priority="21">
      <formula>ISERROR(H36)</formula>
    </cfRule>
  </conditionalFormatting>
  <conditionalFormatting sqref="H46:V46">
    <cfRule type="containsErrors" dxfId="20" priority="19">
      <formula>ISERROR(H46)</formula>
    </cfRule>
  </conditionalFormatting>
  <conditionalFormatting sqref="H47:V47">
    <cfRule type="containsErrors" dxfId="19" priority="17">
      <formula>ISERROR(H47)</formula>
    </cfRule>
  </conditionalFormatting>
  <conditionalFormatting sqref="H48:V48">
    <cfRule type="containsErrors" dxfId="18" priority="15">
      <formula>ISERROR(H48)</formula>
    </cfRule>
  </conditionalFormatting>
  <conditionalFormatting sqref="H21:V21">
    <cfRule type="containsErrors" dxfId="17" priority="11">
      <formula>ISERROR(H21)</formula>
    </cfRule>
  </conditionalFormatting>
  <pageMargins left="0.7" right="0.7" top="0.75" bottom="0.75" header="0.3" footer="0.3"/>
  <pageSetup paperSize="9" orientation="landscape" horizontalDpi="90" verticalDpi="90" r:id="rId1"/>
  <extLst>
    <ext xmlns:x14="http://schemas.microsoft.com/office/spreadsheetml/2009/9/main" uri="{78C0D931-6437-407d-A8EE-F0AAD7539E65}">
      <x14:conditionalFormattings>
        <x14:conditionalFormatting xmlns:xm="http://schemas.microsoft.com/office/excel/2006/main">
          <x14:cfRule type="expression" priority="122" id="{53FFDD4C-41B3-4726-A320-4A6FBCDC8761}">
            <xm:f>MAX('Hindaja 1'!H3,#REF!,#REF!)-MIN('Hindaja 1'!H3,#REF!,#REF!)&gt;1</xm:f>
            <x14:dxf>
              <fill>
                <patternFill>
                  <bgColor theme="5" tint="0.79998168889431442"/>
                </patternFill>
              </fill>
            </x14:dxf>
          </x14:cfRule>
          <xm:sqref>H4:V4 H16:V16 H18:V18 H24:V24 H34:V34 H36:V36</xm:sqref>
        </x14:conditionalFormatting>
        <x14:conditionalFormatting xmlns:xm="http://schemas.microsoft.com/office/excel/2006/main">
          <x14:cfRule type="expression" priority="101" id="{75C68675-38BF-43D0-8783-F9264BF83F58}">
            <xm:f>MAX('Hindaja 1'!H5,#REF!,#REF!)-MIN('Hindaja 1'!H5,#REF!,#REF!)&gt;1</xm:f>
            <x14:dxf>
              <fill>
                <patternFill>
                  <bgColor theme="5" tint="0.79998168889431442"/>
                </patternFill>
              </fill>
            </x14:dxf>
          </x14:cfRule>
          <xm:sqref>H5:V6 H8:V10 H12:V15 H22:V23 H25:V28 H30:V33</xm:sqref>
        </x14:conditionalFormatting>
        <x14:conditionalFormatting xmlns:xm="http://schemas.microsoft.com/office/excel/2006/main">
          <x14:cfRule type="expression" priority="28" id="{0C70AE63-DF40-4B17-8ECF-4A265D67B181}">
            <xm:f>MAX('Hindaja 1'!H16,#REF!,#REF!)-MIN('Hindaja 1'!H16,#REF!,#REF!)&gt;1</xm:f>
            <x14:dxf>
              <fill>
                <patternFill>
                  <bgColor theme="5" tint="0.79998168889431442"/>
                </patternFill>
              </fill>
            </x14:dxf>
          </x14:cfRule>
          <xm:sqref>H17:V17</xm:sqref>
        </x14:conditionalFormatting>
        <x14:conditionalFormatting xmlns:xm="http://schemas.microsoft.com/office/excel/2006/main">
          <x14:cfRule type="expression" priority="20" id="{9AABD891-FF3A-467F-AF7C-2CAD87AE0EFE}">
            <xm:f>MAX('Hindaja 1'!H45,#REF!,#REF!)-MIN('Hindaja 1'!H45,#REF!,#REF!)&gt;1</xm:f>
            <x14:dxf>
              <fill>
                <patternFill>
                  <bgColor theme="5" tint="0.79998168889431442"/>
                </patternFill>
              </fill>
            </x14:dxf>
          </x14:cfRule>
          <xm:sqref>H46:V46</xm:sqref>
        </x14:conditionalFormatting>
        <x14:conditionalFormatting xmlns:xm="http://schemas.microsoft.com/office/excel/2006/main">
          <x14:cfRule type="expression" priority="18" id="{F1CD9775-B1A5-4C9A-A9E5-377B0EB7DE27}">
            <xm:f>MAX('Hindaja 1'!H46,#REF!,#REF!)-MIN('Hindaja 1'!H46,#REF!,#REF!)&gt;1</xm:f>
            <x14:dxf>
              <fill>
                <patternFill>
                  <bgColor theme="5" tint="0.79998168889431442"/>
                </patternFill>
              </fill>
            </x14:dxf>
          </x14:cfRule>
          <xm:sqref>H47:V47</xm:sqref>
        </x14:conditionalFormatting>
        <x14:conditionalFormatting xmlns:xm="http://schemas.microsoft.com/office/excel/2006/main">
          <x14:cfRule type="expression" priority="16" id="{87D3EFD4-42A5-40C8-A553-4389E4D643CF}">
            <xm:f>MAX('Hindaja 1'!H47,#REF!,#REF!)-MIN('Hindaja 1'!H47,#REF!,#REF!)&gt;1</xm:f>
            <x14:dxf>
              <fill>
                <patternFill>
                  <bgColor theme="5" tint="0.79998168889431442"/>
                </patternFill>
              </fill>
            </x14:dxf>
          </x14:cfRule>
          <xm:sqref>H48:V48</xm:sqref>
        </x14:conditionalFormatting>
        <x14:conditionalFormatting xmlns:xm="http://schemas.microsoft.com/office/excel/2006/main">
          <x14:cfRule type="expression" priority="14" id="{5341CA83-CA25-47D9-968D-AA42BCDDBFD4}">
            <xm:f>MAX('Hindaja 1'!H7,#REF!,#REF!)-MIN('Hindaja 1'!H7,#REF!,#REF!)&gt;1</xm:f>
            <x14:dxf>
              <fill>
                <patternFill>
                  <bgColor theme="5" tint="0.79998168889431442"/>
                </patternFill>
              </fill>
            </x14:dxf>
          </x14:cfRule>
          <xm:sqref>H7:V7</xm:sqref>
        </x14:conditionalFormatting>
        <x14:conditionalFormatting xmlns:xm="http://schemas.microsoft.com/office/excel/2006/main">
          <x14:cfRule type="expression" priority="12" id="{5B6C839E-52CB-47CD-9275-08280C0E5A8A}">
            <xm:f>MAX('Hindaja 1'!H20,#REF!,#REF!)-MIN('Hindaja 1'!H20,#REF!,#REF!)&gt;1</xm:f>
            <x14:dxf>
              <fill>
                <patternFill>
                  <bgColor theme="5" tint="0.79998168889431442"/>
                </patternFill>
              </fill>
            </x14:dxf>
          </x14:cfRule>
          <xm:sqref>H21:V21</xm:sqref>
        </x14:conditionalFormatting>
        <x14:conditionalFormatting xmlns:xm="http://schemas.microsoft.com/office/excel/2006/main">
          <x14:cfRule type="expression" priority="10" id="{6D0F67BD-9CA1-456F-A388-56CCBEDA213C}">
            <xm:f>MAX('Hindaja 1'!H35,#REF!,#REF!)-MIN('Hindaja 1'!H35,#REF!,#REF!)&gt;1</xm:f>
            <x14:dxf>
              <fill>
                <patternFill>
                  <bgColor theme="5" tint="0.79998168889431442"/>
                </patternFill>
              </fill>
            </x14:dxf>
          </x14:cfRule>
          <xm:sqref>H35:V35</xm:sqref>
        </x14:conditionalFormatting>
        <x14:conditionalFormatting xmlns:xm="http://schemas.microsoft.com/office/excel/2006/main">
          <x14:cfRule type="expression" priority="9" id="{9560354A-85DB-4CE7-B247-8118C7E0332C}">
            <xm:f>MAX('Hindaja 1'!H37,#REF!,#REF!)-MIN('Hindaja 1'!H37,#REF!,#REF!)&gt;1</xm:f>
            <x14:dxf>
              <fill>
                <patternFill>
                  <bgColor theme="5" tint="0.79998168889431442"/>
                </patternFill>
              </fill>
            </x14:dxf>
          </x14:cfRule>
          <xm:sqref>H37:V37</xm:sqref>
        </x14:conditionalFormatting>
        <x14:conditionalFormatting xmlns:xm="http://schemas.microsoft.com/office/excel/2006/main">
          <x14:cfRule type="expression" priority="8" id="{ABC36B4D-434E-449F-A5B2-3512C8C9BBD0}">
            <xm:f>MAX('Hindaja 1'!H38,#REF!,#REF!)-MIN('Hindaja 1'!H38,#REF!,#REF!)&gt;1</xm:f>
            <x14:dxf>
              <fill>
                <patternFill>
                  <bgColor theme="5" tint="0.79998168889431442"/>
                </patternFill>
              </fill>
            </x14:dxf>
          </x14:cfRule>
          <xm:sqref>H38:V38</xm:sqref>
        </x14:conditionalFormatting>
        <x14:conditionalFormatting xmlns:xm="http://schemas.microsoft.com/office/excel/2006/main">
          <x14:cfRule type="expression" priority="7" id="{BF55FD8C-6C5E-486A-9003-8E161968F352}">
            <xm:f>MAX('Hindaja 1'!H39,#REF!,#REF!)-MIN('Hindaja 1'!H39,#REF!,#REF!)&gt;1</xm:f>
            <x14:dxf>
              <fill>
                <patternFill>
                  <bgColor theme="5" tint="0.79998168889431442"/>
                </patternFill>
              </fill>
            </x14:dxf>
          </x14:cfRule>
          <xm:sqref>H39:V39</xm:sqref>
        </x14:conditionalFormatting>
        <x14:conditionalFormatting xmlns:xm="http://schemas.microsoft.com/office/excel/2006/main">
          <x14:cfRule type="expression" priority="6" id="{F5A9118C-572D-4DE6-B01E-993B18FBADB5}">
            <xm:f>MAX('Hindaja 1'!H41,#REF!,#REF!)-MIN('Hindaja 1'!H41,#REF!,#REF!)&gt;1</xm:f>
            <x14:dxf>
              <fill>
                <patternFill>
                  <bgColor theme="5" tint="0.79998168889431442"/>
                </patternFill>
              </fill>
            </x14:dxf>
          </x14:cfRule>
          <xm:sqref>H41:V41</xm:sqref>
        </x14:conditionalFormatting>
        <x14:conditionalFormatting xmlns:xm="http://schemas.microsoft.com/office/excel/2006/main">
          <x14:cfRule type="expression" priority="4" id="{707BC77A-FD6D-48DF-9790-2D71316285DA}">
            <xm:f>MAX('Hindaja 1'!H42,#REF!,#REF!)-MIN('Hindaja 1'!H42,#REF!,#REF!)&gt;1</xm:f>
            <x14:dxf>
              <fill>
                <patternFill>
                  <bgColor theme="5" tint="0.79998168889431442"/>
                </patternFill>
              </fill>
            </x14:dxf>
          </x14:cfRule>
          <xm:sqref>H42:V42</xm:sqref>
        </x14:conditionalFormatting>
        <x14:conditionalFormatting xmlns:xm="http://schemas.microsoft.com/office/excel/2006/main">
          <x14:cfRule type="expression" priority="3" id="{138EB638-4337-479D-BE3D-0FCB8700BAF1}">
            <xm:f>MAX('Hindaja 1'!H43,#REF!,#REF!)-MIN('Hindaja 1'!H43,#REF!,#REF!)&gt;1</xm:f>
            <x14:dxf>
              <fill>
                <patternFill>
                  <bgColor theme="5" tint="0.79998168889431442"/>
                </patternFill>
              </fill>
            </x14:dxf>
          </x14:cfRule>
          <xm:sqref>H43:V43</xm:sqref>
        </x14:conditionalFormatting>
        <x14:conditionalFormatting xmlns:xm="http://schemas.microsoft.com/office/excel/2006/main">
          <x14:cfRule type="expression" priority="2" id="{B884B97A-07EB-49C9-AD22-3E614710193B}">
            <xm:f>MAX('Hindaja 1'!H44,#REF!,#REF!)-MIN('Hindaja 1'!H44,#REF!,#REF!)&gt;1</xm:f>
            <x14:dxf>
              <fill>
                <patternFill>
                  <bgColor theme="5" tint="0.79998168889431442"/>
                </patternFill>
              </fill>
            </x14:dxf>
          </x14:cfRule>
          <xm:sqref>H44:V44</xm:sqref>
        </x14:conditionalFormatting>
        <x14:conditionalFormatting xmlns:xm="http://schemas.microsoft.com/office/excel/2006/main">
          <x14:cfRule type="expression" priority="1" id="{52D252B9-AED3-438C-92C8-8CAFC609EA88}">
            <xm:f>MAX('Hindaja 1'!H45,#REF!,#REF!)-MIN('Hindaja 1'!H45,#REF!,#REF!)&gt;1</xm:f>
            <x14:dxf>
              <fill>
                <patternFill>
                  <bgColor theme="5" tint="0.79998168889431442"/>
                </patternFill>
              </fill>
            </x14:dxf>
          </x14:cfRule>
          <xm:sqref>H45:V45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F9A1-4A08-438E-AF82-44322A186BFB}">
  <dimension ref="B1:Y12"/>
  <sheetViews>
    <sheetView workbookViewId="0">
      <selection activeCell="K4" sqref="K4"/>
    </sheetView>
  </sheetViews>
  <sheetFormatPr defaultColWidth="8.77734375" defaultRowHeight="13.2" x14ac:dyDescent="0.25"/>
  <cols>
    <col min="1" max="9" width="8.77734375" style="94"/>
    <col min="10" max="10" width="13.44140625" style="94" customWidth="1"/>
    <col min="11" max="25" width="17.21875" style="94" customWidth="1"/>
    <col min="26" max="16384" width="8.77734375" style="94"/>
  </cols>
  <sheetData>
    <row r="1" spans="2:25" ht="24" thickBot="1" x14ac:dyDescent="0.3">
      <c r="B1" s="168" t="s">
        <v>50</v>
      </c>
      <c r="C1" s="169"/>
      <c r="D1" s="169"/>
      <c r="E1" s="169"/>
      <c r="F1" s="169"/>
      <c r="G1" s="169"/>
      <c r="H1" s="169"/>
      <c r="I1" s="170"/>
      <c r="K1" s="79" t="s">
        <v>108</v>
      </c>
      <c r="L1" s="79" t="s">
        <v>109</v>
      </c>
      <c r="M1" s="79" t="s">
        <v>110</v>
      </c>
      <c r="N1" s="79" t="s">
        <v>111</v>
      </c>
      <c r="O1" s="79" t="s">
        <v>112</v>
      </c>
      <c r="P1" s="79" t="s">
        <v>113</v>
      </c>
      <c r="Q1" s="79" t="s">
        <v>114</v>
      </c>
      <c r="R1" s="79" t="s">
        <v>115</v>
      </c>
      <c r="S1" s="79" t="s">
        <v>116</v>
      </c>
      <c r="T1" s="79" t="s">
        <v>117</v>
      </c>
      <c r="U1" s="79" t="s">
        <v>130</v>
      </c>
      <c r="V1" s="79" t="s">
        <v>131</v>
      </c>
      <c r="W1" s="79" t="s">
        <v>132</v>
      </c>
      <c r="X1" s="79" t="s">
        <v>133</v>
      </c>
      <c r="Y1" s="79" t="s">
        <v>134</v>
      </c>
    </row>
    <row r="2" spans="2:25" ht="21.6" thickBot="1" x14ac:dyDescent="0.3">
      <c r="B2" s="171" t="s">
        <v>123</v>
      </c>
      <c r="C2" s="172"/>
      <c r="D2" s="172"/>
      <c r="E2" s="172"/>
      <c r="F2" s="172"/>
      <c r="G2" s="172"/>
      <c r="H2" s="172"/>
      <c r="I2" s="173"/>
      <c r="K2" s="88" t="s">
        <v>124</v>
      </c>
      <c r="L2" s="88" t="s">
        <v>124</v>
      </c>
      <c r="M2" s="88" t="s">
        <v>124</v>
      </c>
      <c r="N2" s="88" t="s">
        <v>124</v>
      </c>
      <c r="O2" s="88" t="s">
        <v>124</v>
      </c>
      <c r="P2" s="88" t="s">
        <v>124</v>
      </c>
      <c r="Q2" s="88" t="s">
        <v>124</v>
      </c>
      <c r="R2" s="88" t="s">
        <v>124</v>
      </c>
      <c r="S2" s="88" t="s">
        <v>124</v>
      </c>
      <c r="T2" s="88" t="s">
        <v>124</v>
      </c>
      <c r="U2" s="88" t="s">
        <v>124</v>
      </c>
      <c r="V2" s="88" t="s">
        <v>124</v>
      </c>
      <c r="W2" s="88" t="s">
        <v>124</v>
      </c>
      <c r="X2" s="88" t="s">
        <v>124</v>
      </c>
      <c r="Y2" s="88" t="s">
        <v>124</v>
      </c>
    </row>
    <row r="3" spans="2:25" ht="16.2" thickBot="1" x14ac:dyDescent="0.3">
      <c r="B3" s="95" t="s">
        <v>125</v>
      </c>
      <c r="C3" s="174" t="s">
        <v>126</v>
      </c>
      <c r="D3" s="175"/>
      <c r="E3" s="175"/>
      <c r="F3" s="175"/>
      <c r="G3" s="175"/>
      <c r="H3" s="176"/>
      <c r="I3" s="96" t="s">
        <v>127</v>
      </c>
      <c r="K3" s="89"/>
      <c r="L3" s="89"/>
      <c r="M3" s="89"/>
      <c r="N3" s="89"/>
      <c r="O3" s="89"/>
      <c r="P3" s="89"/>
      <c r="Q3" s="89"/>
      <c r="R3" s="89"/>
      <c r="S3" s="89"/>
      <c r="T3" s="89"/>
      <c r="U3" s="89"/>
      <c r="V3" s="89"/>
      <c r="W3" s="89"/>
      <c r="X3" s="89"/>
      <c r="Y3" s="89"/>
    </row>
    <row r="4" spans="2:25" ht="15.6" x14ac:dyDescent="0.3">
      <c r="B4" s="97" t="s">
        <v>106</v>
      </c>
      <c r="C4" s="177" t="s">
        <v>129</v>
      </c>
      <c r="D4" s="178"/>
      <c r="E4" s="178"/>
      <c r="F4" s="178"/>
      <c r="G4" s="178"/>
      <c r="H4" s="178"/>
      <c r="I4" s="103">
        <v>35</v>
      </c>
      <c r="K4" s="99" t="e">
        <f>SUM(K5:K6)</f>
        <v>#VALUE!</v>
      </c>
      <c r="L4" s="99" t="e">
        <f t="shared" ref="L4:Y4" si="0">SUM(L5:L6)</f>
        <v>#VALUE!</v>
      </c>
      <c r="M4" s="99" t="e">
        <f t="shared" si="0"/>
        <v>#VALUE!</v>
      </c>
      <c r="N4" s="99" t="e">
        <f t="shared" si="0"/>
        <v>#VALUE!</v>
      </c>
      <c r="O4" s="99" t="e">
        <f t="shared" si="0"/>
        <v>#VALUE!</v>
      </c>
      <c r="P4" s="99" t="e">
        <f t="shared" si="0"/>
        <v>#VALUE!</v>
      </c>
      <c r="Q4" s="99" t="e">
        <f t="shared" si="0"/>
        <v>#VALUE!</v>
      </c>
      <c r="R4" s="99" t="e">
        <f t="shared" si="0"/>
        <v>#VALUE!</v>
      </c>
      <c r="S4" s="99" t="e">
        <f t="shared" si="0"/>
        <v>#VALUE!</v>
      </c>
      <c r="T4" s="99" t="e">
        <f t="shared" si="0"/>
        <v>#VALUE!</v>
      </c>
      <c r="U4" s="99" t="e">
        <f t="shared" si="0"/>
        <v>#VALUE!</v>
      </c>
      <c r="V4" s="99" t="e">
        <f t="shared" si="0"/>
        <v>#VALUE!</v>
      </c>
      <c r="W4" s="99" t="e">
        <f t="shared" si="0"/>
        <v>#VALUE!</v>
      </c>
      <c r="X4" s="99" t="e">
        <f t="shared" si="0"/>
        <v>#VALUE!</v>
      </c>
      <c r="Y4" s="99" t="e">
        <f t="shared" si="0"/>
        <v>#VALUE!</v>
      </c>
    </row>
    <row r="5" spans="2:25" ht="14.4" customHeight="1" x14ac:dyDescent="0.25">
      <c r="B5" s="100" t="s">
        <v>81</v>
      </c>
      <c r="C5" s="179" t="s">
        <v>5</v>
      </c>
      <c r="D5" s="180"/>
      <c r="E5" s="180"/>
      <c r="F5" s="180"/>
      <c r="G5" s="180"/>
      <c r="H5" s="181"/>
      <c r="I5" s="101">
        <v>21</v>
      </c>
      <c r="K5" s="102" t="e">
        <f>'Punktid koond'!H3</f>
        <v>#VALUE!</v>
      </c>
      <c r="L5" s="102" t="e">
        <f>'Punktid koond'!I3</f>
        <v>#VALUE!</v>
      </c>
      <c r="M5" s="102" t="e">
        <f>'Punktid koond'!J3</f>
        <v>#VALUE!</v>
      </c>
      <c r="N5" s="102" t="e">
        <f>'Punktid koond'!K3</f>
        <v>#VALUE!</v>
      </c>
      <c r="O5" s="102" t="e">
        <f>'Punktid koond'!L3</f>
        <v>#VALUE!</v>
      </c>
      <c r="P5" s="102" t="e">
        <f>'Punktid koond'!M3</f>
        <v>#VALUE!</v>
      </c>
      <c r="Q5" s="102" t="e">
        <f>'Punktid koond'!N3</f>
        <v>#VALUE!</v>
      </c>
      <c r="R5" s="102" t="e">
        <f>'Punktid koond'!O3</f>
        <v>#VALUE!</v>
      </c>
      <c r="S5" s="102" t="e">
        <f>'Punktid koond'!P3</f>
        <v>#VALUE!</v>
      </c>
      <c r="T5" s="102" t="e">
        <f>'Punktid koond'!Q3</f>
        <v>#VALUE!</v>
      </c>
      <c r="U5" s="102" t="e">
        <f>'Punktid koond'!R3</f>
        <v>#VALUE!</v>
      </c>
      <c r="V5" s="102" t="e">
        <f>'Punktid koond'!S3</f>
        <v>#VALUE!</v>
      </c>
      <c r="W5" s="102" t="e">
        <f>'Punktid koond'!T3</f>
        <v>#VALUE!</v>
      </c>
      <c r="X5" s="102" t="e">
        <f>'Punktid koond'!U3</f>
        <v>#VALUE!</v>
      </c>
      <c r="Y5" s="102" t="e">
        <f>'Punktid koond'!V3</f>
        <v>#VALUE!</v>
      </c>
    </row>
    <row r="6" spans="2:25" ht="14.4" customHeight="1" thickBot="1" x14ac:dyDescent="0.3">
      <c r="B6" s="100" t="s">
        <v>82</v>
      </c>
      <c r="C6" s="182" t="s">
        <v>135</v>
      </c>
      <c r="D6" s="183"/>
      <c r="E6" s="183"/>
      <c r="F6" s="183"/>
      <c r="G6" s="183"/>
      <c r="H6" s="184"/>
      <c r="I6" s="101">
        <v>14</v>
      </c>
      <c r="K6" s="102" t="e">
        <f>'Punktid koond'!H11</f>
        <v>#VALUE!</v>
      </c>
      <c r="L6" s="102" t="e">
        <f>'Punktid koond'!I11</f>
        <v>#VALUE!</v>
      </c>
      <c r="M6" s="102" t="e">
        <f>'Punktid koond'!J11</f>
        <v>#VALUE!</v>
      </c>
      <c r="N6" s="102" t="e">
        <f>'Punktid koond'!K11</f>
        <v>#VALUE!</v>
      </c>
      <c r="O6" s="102" t="e">
        <f>'Punktid koond'!L11</f>
        <v>#VALUE!</v>
      </c>
      <c r="P6" s="102" t="e">
        <f>'Punktid koond'!M11</f>
        <v>#VALUE!</v>
      </c>
      <c r="Q6" s="102" t="e">
        <f>'Punktid koond'!N11</f>
        <v>#VALUE!</v>
      </c>
      <c r="R6" s="102" t="e">
        <f>'Punktid koond'!O11</f>
        <v>#VALUE!</v>
      </c>
      <c r="S6" s="102" t="e">
        <f>'Punktid koond'!P11</f>
        <v>#VALUE!</v>
      </c>
      <c r="T6" s="102" t="e">
        <f>'Punktid koond'!Q11</f>
        <v>#VALUE!</v>
      </c>
      <c r="U6" s="102" t="e">
        <f>'Punktid koond'!R11</f>
        <v>#VALUE!</v>
      </c>
      <c r="V6" s="102" t="e">
        <f>'Punktid koond'!S11</f>
        <v>#VALUE!</v>
      </c>
      <c r="W6" s="102" t="e">
        <f>'Punktid koond'!T11</f>
        <v>#VALUE!</v>
      </c>
      <c r="X6" s="102" t="e">
        <f>'Punktid koond'!U11</f>
        <v>#VALUE!</v>
      </c>
      <c r="Y6" s="102" t="e">
        <f>'Punktid koond'!V11</f>
        <v>#VALUE!</v>
      </c>
    </row>
    <row r="7" spans="2:25" ht="14.4" customHeight="1" x14ac:dyDescent="0.3">
      <c r="B7" s="97" t="s">
        <v>106</v>
      </c>
      <c r="C7" s="188" t="s">
        <v>128</v>
      </c>
      <c r="D7" s="189"/>
      <c r="E7" s="189"/>
      <c r="F7" s="189"/>
      <c r="G7" s="189"/>
      <c r="H7" s="189"/>
      <c r="I7" s="98">
        <v>65</v>
      </c>
      <c r="K7" s="104" t="e">
        <f>K8+K9+K10</f>
        <v>#VALUE!</v>
      </c>
      <c r="L7" s="104" t="e">
        <f t="shared" ref="L7:Y7" si="1">L8+L9+L10</f>
        <v>#VALUE!</v>
      </c>
      <c r="M7" s="104" t="e">
        <f t="shared" si="1"/>
        <v>#VALUE!</v>
      </c>
      <c r="N7" s="104" t="e">
        <f t="shared" si="1"/>
        <v>#VALUE!</v>
      </c>
      <c r="O7" s="104" t="e">
        <f t="shared" si="1"/>
        <v>#VALUE!</v>
      </c>
      <c r="P7" s="104" t="e">
        <f t="shared" si="1"/>
        <v>#VALUE!</v>
      </c>
      <c r="Q7" s="104" t="e">
        <f t="shared" si="1"/>
        <v>#VALUE!</v>
      </c>
      <c r="R7" s="104" t="e">
        <f t="shared" si="1"/>
        <v>#VALUE!</v>
      </c>
      <c r="S7" s="104" t="e">
        <f t="shared" si="1"/>
        <v>#VALUE!</v>
      </c>
      <c r="T7" s="104" t="e">
        <f t="shared" si="1"/>
        <v>#VALUE!</v>
      </c>
      <c r="U7" s="104" t="e">
        <f t="shared" si="1"/>
        <v>#VALUE!</v>
      </c>
      <c r="V7" s="104" t="e">
        <f t="shared" si="1"/>
        <v>#VALUE!</v>
      </c>
      <c r="W7" s="104" t="e">
        <f t="shared" si="1"/>
        <v>#VALUE!</v>
      </c>
      <c r="X7" s="104" t="e">
        <f t="shared" si="1"/>
        <v>#VALUE!</v>
      </c>
      <c r="Y7" s="104" t="e">
        <f t="shared" si="1"/>
        <v>#VALUE!</v>
      </c>
    </row>
    <row r="8" spans="2:25" ht="14.4" x14ac:dyDescent="0.25">
      <c r="B8" s="100" t="s">
        <v>81</v>
      </c>
      <c r="C8" s="185" t="s">
        <v>5</v>
      </c>
      <c r="D8" s="186"/>
      <c r="E8" s="186"/>
      <c r="F8" s="186"/>
      <c r="G8" s="186"/>
      <c r="H8" s="187"/>
      <c r="I8" s="101">
        <v>22</v>
      </c>
      <c r="K8" s="102" t="e">
        <f>'Punktid koond'!H20</f>
        <v>#VALUE!</v>
      </c>
      <c r="L8" s="102" t="e">
        <f>'Punktid koond'!I20</f>
        <v>#VALUE!</v>
      </c>
      <c r="M8" s="102" t="e">
        <f>'Punktid koond'!J20</f>
        <v>#VALUE!</v>
      </c>
      <c r="N8" s="102" t="e">
        <f>'Punktid koond'!K20</f>
        <v>#VALUE!</v>
      </c>
      <c r="O8" s="102" t="e">
        <f>'Punktid koond'!L20</f>
        <v>#VALUE!</v>
      </c>
      <c r="P8" s="102" t="e">
        <f>'Punktid koond'!M20</f>
        <v>#VALUE!</v>
      </c>
      <c r="Q8" s="102" t="e">
        <f>'Punktid koond'!N20</f>
        <v>#VALUE!</v>
      </c>
      <c r="R8" s="102" t="e">
        <f>'Punktid koond'!O20</f>
        <v>#VALUE!</v>
      </c>
      <c r="S8" s="102" t="e">
        <f>'Punktid koond'!P20</f>
        <v>#VALUE!</v>
      </c>
      <c r="T8" s="102" t="e">
        <f>'Punktid koond'!Q20</f>
        <v>#VALUE!</v>
      </c>
      <c r="U8" s="102" t="e">
        <f>'Punktid koond'!R20</f>
        <v>#VALUE!</v>
      </c>
      <c r="V8" s="102" t="e">
        <f>'Punktid koond'!S20</f>
        <v>#VALUE!</v>
      </c>
      <c r="W8" s="102" t="e">
        <f>'Punktid koond'!T20</f>
        <v>#VALUE!</v>
      </c>
      <c r="X8" s="102" t="e">
        <f>'Punktid koond'!U20</f>
        <v>#VALUE!</v>
      </c>
      <c r="Y8" s="102" t="e">
        <f>'Punktid koond'!V20</f>
        <v>#VALUE!</v>
      </c>
    </row>
    <row r="9" spans="2:25" ht="14.4" customHeight="1" x14ac:dyDescent="0.25">
      <c r="B9" s="100" t="s">
        <v>82</v>
      </c>
      <c r="C9" s="185" t="s">
        <v>58</v>
      </c>
      <c r="D9" s="186"/>
      <c r="E9" s="186"/>
      <c r="F9" s="186"/>
      <c r="G9" s="186"/>
      <c r="H9" s="187"/>
      <c r="I9" s="101">
        <v>26</v>
      </c>
      <c r="K9" s="102" t="e">
        <f>'Punktid koond'!H29</f>
        <v>#VALUE!</v>
      </c>
      <c r="L9" s="102" t="e">
        <f>'Punktid koond'!I29</f>
        <v>#VALUE!</v>
      </c>
      <c r="M9" s="102" t="e">
        <f>'Punktid koond'!J29</f>
        <v>#VALUE!</v>
      </c>
      <c r="N9" s="102" t="e">
        <f>'Punktid koond'!K29</f>
        <v>#VALUE!</v>
      </c>
      <c r="O9" s="102" t="e">
        <f>'Punktid koond'!L29</f>
        <v>#VALUE!</v>
      </c>
      <c r="P9" s="102" t="e">
        <f>'Punktid koond'!M29</f>
        <v>#VALUE!</v>
      </c>
      <c r="Q9" s="102" t="e">
        <f>'Punktid koond'!N29</f>
        <v>#VALUE!</v>
      </c>
      <c r="R9" s="102" t="e">
        <f>'Punktid koond'!O29</f>
        <v>#VALUE!</v>
      </c>
      <c r="S9" s="102" t="e">
        <f>'Punktid koond'!P29</f>
        <v>#VALUE!</v>
      </c>
      <c r="T9" s="102" t="e">
        <f>'Punktid koond'!Q29</f>
        <v>#VALUE!</v>
      </c>
      <c r="U9" s="102" t="e">
        <f>'Punktid koond'!R29</f>
        <v>#VALUE!</v>
      </c>
      <c r="V9" s="102" t="e">
        <f>'Punktid koond'!S29</f>
        <v>#VALUE!</v>
      </c>
      <c r="W9" s="102" t="e">
        <f>'Punktid koond'!T29</f>
        <v>#VALUE!</v>
      </c>
      <c r="X9" s="102" t="e">
        <f>'Punktid koond'!U29</f>
        <v>#VALUE!</v>
      </c>
      <c r="Y9" s="102" t="e">
        <f>'Punktid koond'!V29</f>
        <v>#VALUE!</v>
      </c>
    </row>
    <row r="10" spans="2:25" ht="15" customHeight="1" thickBot="1" x14ac:dyDescent="0.3">
      <c r="B10" s="100" t="s">
        <v>83</v>
      </c>
      <c r="C10" s="185" t="s">
        <v>135</v>
      </c>
      <c r="D10" s="186"/>
      <c r="E10" s="186"/>
      <c r="F10" s="186"/>
      <c r="G10" s="186"/>
      <c r="H10" s="187"/>
      <c r="I10" s="101">
        <v>17</v>
      </c>
      <c r="K10" s="102" t="e">
        <f>'Punktid koond'!H40</f>
        <v>#VALUE!</v>
      </c>
      <c r="L10" s="102" t="e">
        <f>'Punktid koond'!I40</f>
        <v>#VALUE!</v>
      </c>
      <c r="M10" s="102" t="e">
        <f>'Punktid koond'!J40</f>
        <v>#VALUE!</v>
      </c>
      <c r="N10" s="102" t="e">
        <f>'Punktid koond'!K40</f>
        <v>#VALUE!</v>
      </c>
      <c r="O10" s="102" t="e">
        <f>'Punktid koond'!L40</f>
        <v>#VALUE!</v>
      </c>
      <c r="P10" s="102" t="e">
        <f>'Punktid koond'!M40</f>
        <v>#VALUE!</v>
      </c>
      <c r="Q10" s="102" t="e">
        <f>'Punktid koond'!N40</f>
        <v>#VALUE!</v>
      </c>
      <c r="R10" s="102" t="e">
        <f>'Punktid koond'!O40</f>
        <v>#VALUE!</v>
      </c>
      <c r="S10" s="102" t="e">
        <f>'Punktid koond'!P40</f>
        <v>#VALUE!</v>
      </c>
      <c r="T10" s="102" t="e">
        <f>'Punktid koond'!Q40</f>
        <v>#VALUE!</v>
      </c>
      <c r="U10" s="102" t="e">
        <f>'Punktid koond'!R40</f>
        <v>#VALUE!</v>
      </c>
      <c r="V10" s="102" t="e">
        <f>'Punktid koond'!S40</f>
        <v>#VALUE!</v>
      </c>
      <c r="W10" s="102" t="e">
        <f>'Punktid koond'!T40</f>
        <v>#VALUE!</v>
      </c>
      <c r="X10" s="102" t="e">
        <f>'Punktid koond'!U40</f>
        <v>#VALUE!</v>
      </c>
      <c r="Y10" s="102" t="e">
        <f>'Punktid koond'!V40</f>
        <v>#VALUE!</v>
      </c>
    </row>
    <row r="11" spans="2:25" ht="16.2" thickBot="1" x14ac:dyDescent="0.35">
      <c r="B11" s="105"/>
      <c r="C11" s="106"/>
      <c r="D11" s="106"/>
      <c r="E11" s="106"/>
      <c r="F11" s="107"/>
      <c r="G11" s="108"/>
      <c r="H11" s="108"/>
      <c r="I11" s="109">
        <f>I4+I7</f>
        <v>100</v>
      </c>
      <c r="K11" s="110" t="e">
        <f>K4+K7</f>
        <v>#VALUE!</v>
      </c>
      <c r="L11" s="110" t="e">
        <f t="shared" ref="L11:Y11" si="2">L4+L7</f>
        <v>#VALUE!</v>
      </c>
      <c r="M11" s="110" t="e">
        <f t="shared" si="2"/>
        <v>#VALUE!</v>
      </c>
      <c r="N11" s="110" t="e">
        <f t="shared" si="2"/>
        <v>#VALUE!</v>
      </c>
      <c r="O11" s="110" t="e">
        <f t="shared" si="2"/>
        <v>#VALUE!</v>
      </c>
      <c r="P11" s="110" t="e">
        <f t="shared" si="2"/>
        <v>#VALUE!</v>
      </c>
      <c r="Q11" s="110" t="e">
        <f t="shared" si="2"/>
        <v>#VALUE!</v>
      </c>
      <c r="R11" s="110" t="e">
        <f t="shared" si="2"/>
        <v>#VALUE!</v>
      </c>
      <c r="S11" s="110" t="e">
        <f t="shared" si="2"/>
        <v>#VALUE!</v>
      </c>
      <c r="T11" s="110" t="e">
        <f t="shared" si="2"/>
        <v>#VALUE!</v>
      </c>
      <c r="U11" s="110" t="e">
        <f t="shared" si="2"/>
        <v>#VALUE!</v>
      </c>
      <c r="V11" s="110" t="e">
        <f t="shared" si="2"/>
        <v>#VALUE!</v>
      </c>
      <c r="W11" s="110" t="e">
        <f t="shared" si="2"/>
        <v>#VALUE!</v>
      </c>
      <c r="X11" s="110" t="e">
        <f t="shared" si="2"/>
        <v>#VALUE!</v>
      </c>
      <c r="Y11" s="110" t="e">
        <f t="shared" si="2"/>
        <v>#VALUE!</v>
      </c>
    </row>
    <row r="12" spans="2:25" ht="15.6" x14ac:dyDescent="0.25">
      <c r="K12" s="111"/>
      <c r="L12" s="111"/>
      <c r="M12" s="111"/>
      <c r="N12" s="111"/>
      <c r="O12" s="111"/>
      <c r="P12" s="111"/>
      <c r="Q12" s="111"/>
      <c r="R12" s="111"/>
      <c r="S12" s="111"/>
      <c r="T12" s="111"/>
      <c r="U12" s="111"/>
      <c r="V12" s="111"/>
      <c r="W12" s="111"/>
      <c r="X12" s="111"/>
      <c r="Y12" s="111"/>
    </row>
  </sheetData>
  <sheetProtection formatColumns="0" formatRows="0"/>
  <mergeCells count="10">
    <mergeCell ref="C6:H6"/>
    <mergeCell ref="C10:H10"/>
    <mergeCell ref="C7:H7"/>
    <mergeCell ref="C8:H8"/>
    <mergeCell ref="C9:H9"/>
    <mergeCell ref="B1:I1"/>
    <mergeCell ref="B2:I2"/>
    <mergeCell ref="C3:H3"/>
    <mergeCell ref="C4:H4"/>
    <mergeCell ref="C5:H5"/>
  </mergeCells>
  <phoneticPr fontId="18" type="noConversion"/>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8</vt:i4>
      </vt:variant>
    </vt:vector>
  </HeadingPairs>
  <TitlesOfParts>
    <vt:vector size="8" baseType="lpstr">
      <vt:lpstr>Hindamiskriteeriumid</vt:lpstr>
      <vt:lpstr>Punktitabel (põhi)</vt:lpstr>
      <vt:lpstr>Skaalad</vt:lpstr>
      <vt:lpstr>Hindaja 1</vt:lpstr>
      <vt:lpstr>Hindaja 2</vt:lpstr>
      <vt:lpstr>Hindaja 3</vt:lpstr>
      <vt:lpstr>Punktid koond</vt:lpstr>
      <vt:lpstr>Tulemus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Tiiu Parm</dc:creator>
  <cp:lastModifiedBy>Kertti Viru</cp:lastModifiedBy>
  <cp:lastPrinted>2022-12-22T09:56:00Z</cp:lastPrinted>
  <dcterms:created xsi:type="dcterms:W3CDTF">2022-05-14T08:31:57Z</dcterms:created>
  <dcterms:modified xsi:type="dcterms:W3CDTF">2023-06-07T10:59:06Z</dcterms:modified>
</cp:coreProperties>
</file>